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820" yWindow="30" windowWidth="15600" windowHeight="11760" tabRatio="658"/>
  </bookViews>
  <sheets>
    <sheet name="BORANG PEREKODAN" sheetId="23" r:id="rId1"/>
    <sheet name="BORANG PRESTASI" sheetId="19" r:id="rId2"/>
    <sheet name="PRESTASI UJIAN PENGGAL" sheetId="25" r:id="rId3"/>
    <sheet name="PELAPORAN MURID" sheetId="17" r:id="rId4"/>
    <sheet name="PENYATAAN DESKRIPTOR" sheetId="24" state="hidden" r:id="rId5"/>
  </sheets>
  <definedNames>
    <definedName name="_xlnm._FilterDatabase" localSheetId="0" hidden="1">'BORANG PEREKODAN'!$D$17:$E$46</definedName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MURID'!$A$1:$F$54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calcId="144525" fullCalcOnLoad="1"/>
</workbook>
</file>

<file path=xl/calcChain.xml><?xml version="1.0" encoding="utf-8"?>
<calcChain xmlns="http://schemas.openxmlformats.org/spreadsheetml/2006/main">
  <c r="P17" i="23" l="1"/>
  <c r="O17" i="23"/>
  <c r="E61" i="25"/>
  <c r="D61" i="25"/>
  <c r="C61" i="25"/>
  <c r="B61" i="25"/>
  <c r="E60" i="25"/>
  <c r="D60" i="25"/>
  <c r="C60" i="25"/>
  <c r="B60" i="25"/>
  <c r="E59" i="25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D6" i="25"/>
  <c r="D4" i="25"/>
  <c r="D3" i="25"/>
  <c r="D2" i="25"/>
  <c r="D5" i="23"/>
  <c r="D5" i="25"/>
  <c r="B4" i="17"/>
  <c r="C24" i="17"/>
  <c r="D6" i="19"/>
  <c r="D4" i="19"/>
  <c r="D3" i="19"/>
  <c r="D2" i="19"/>
  <c r="C14" i="17"/>
  <c r="F11" i="19"/>
  <c r="F13" i="23"/>
  <c r="AB20" i="23"/>
  <c r="AB21" i="23"/>
  <c r="AB22" i="23"/>
  <c r="AB23" i="23"/>
  <c r="AA23" i="23"/>
  <c r="Z23" i="23"/>
  <c r="AB24" i="23"/>
  <c r="AB25" i="23"/>
  <c r="AB26" i="23"/>
  <c r="AB27" i="23"/>
  <c r="AA27" i="23"/>
  <c r="Z27" i="23"/>
  <c r="Y27" i="23"/>
  <c r="X27" i="23"/>
  <c r="AB28" i="23"/>
  <c r="AB29" i="23"/>
  <c r="AB30" i="23"/>
  <c r="AB31" i="23"/>
  <c r="AA31" i="23"/>
  <c r="Z31" i="23"/>
  <c r="Y31" i="23"/>
  <c r="X31" i="23"/>
  <c r="AB32" i="23"/>
  <c r="AB33" i="23"/>
  <c r="AB34" i="23"/>
  <c r="AA34" i="23"/>
  <c r="AB35" i="23"/>
  <c r="AA35" i="23"/>
  <c r="AB36" i="23"/>
  <c r="AB37" i="23"/>
  <c r="AB38" i="23"/>
  <c r="AB39" i="23"/>
  <c r="AA39" i="23"/>
  <c r="Z39" i="23"/>
  <c r="Y39" i="23"/>
  <c r="X39" i="23"/>
  <c r="AB40" i="23"/>
  <c r="AA40" i="23"/>
  <c r="AB41" i="23"/>
  <c r="AB42" i="23"/>
  <c r="AB43" i="23"/>
  <c r="AA43" i="23"/>
  <c r="Z43" i="23"/>
  <c r="Y43" i="23"/>
  <c r="X43" i="23"/>
  <c r="AB44" i="23"/>
  <c r="AB45" i="23"/>
  <c r="AB46" i="23"/>
  <c r="AB47" i="23"/>
  <c r="AA47" i="23"/>
  <c r="Z47" i="23"/>
  <c r="Y47" i="23"/>
  <c r="X47" i="23"/>
  <c r="AB48" i="23"/>
  <c r="AB49" i="23"/>
  <c r="AB50" i="23"/>
  <c r="AA50" i="23"/>
  <c r="AB51" i="23"/>
  <c r="AA51" i="23"/>
  <c r="Z51" i="23"/>
  <c r="Y51" i="23"/>
  <c r="X51" i="23"/>
  <c r="AB52" i="23"/>
  <c r="AB53" i="23"/>
  <c r="AB54" i="23"/>
  <c r="AB55" i="23"/>
  <c r="AA55" i="23"/>
  <c r="Z55" i="23"/>
  <c r="Y55" i="23"/>
  <c r="X55" i="23"/>
  <c r="AB56" i="23"/>
  <c r="AB57" i="23"/>
  <c r="AB58" i="23"/>
  <c r="AB59" i="23"/>
  <c r="AA59" i="23"/>
  <c r="Z59" i="23"/>
  <c r="Y59" i="23"/>
  <c r="X59" i="23"/>
  <c r="AB60" i="23"/>
  <c r="AB61" i="23"/>
  <c r="AB62" i="23"/>
  <c r="AB63" i="23"/>
  <c r="AA63" i="23"/>
  <c r="Z63" i="23"/>
  <c r="Y63" i="23"/>
  <c r="X63" i="23"/>
  <c r="AB64" i="23"/>
  <c r="AB65" i="23"/>
  <c r="AB66" i="23"/>
  <c r="AA66" i="23"/>
  <c r="AB17" i="23"/>
  <c r="AB18" i="23"/>
  <c r="J20" i="23"/>
  <c r="J21" i="23"/>
  <c r="I21" i="23"/>
  <c r="J22" i="23"/>
  <c r="J23" i="23"/>
  <c r="I23" i="23"/>
  <c r="H23" i="23"/>
  <c r="G23" i="23"/>
  <c r="F23" i="23"/>
  <c r="J24" i="23"/>
  <c r="J25" i="23"/>
  <c r="J26" i="23"/>
  <c r="J27" i="23"/>
  <c r="I27" i="23"/>
  <c r="H27" i="23"/>
  <c r="J28" i="23"/>
  <c r="J29" i="23"/>
  <c r="J30" i="23"/>
  <c r="I30" i="23"/>
  <c r="J31" i="23"/>
  <c r="I31" i="23"/>
  <c r="H31" i="23"/>
  <c r="G31" i="23"/>
  <c r="F31" i="23"/>
  <c r="J32" i="23"/>
  <c r="J33" i="23"/>
  <c r="J34" i="23"/>
  <c r="J35" i="23"/>
  <c r="I35" i="23"/>
  <c r="H35" i="23"/>
  <c r="G35" i="23"/>
  <c r="F35" i="23"/>
  <c r="J36" i="23"/>
  <c r="J37" i="23"/>
  <c r="I37" i="23"/>
  <c r="J38" i="23"/>
  <c r="J39" i="23"/>
  <c r="I39" i="23"/>
  <c r="H39" i="23"/>
  <c r="G39" i="23"/>
  <c r="F39" i="23"/>
  <c r="J40" i="23"/>
  <c r="J41" i="23"/>
  <c r="I41" i="23"/>
  <c r="J42" i="23"/>
  <c r="J43" i="23"/>
  <c r="I43" i="23"/>
  <c r="H43" i="23"/>
  <c r="G43" i="23"/>
  <c r="F43" i="23"/>
  <c r="J44" i="23"/>
  <c r="J45" i="23"/>
  <c r="J46" i="23"/>
  <c r="J47" i="23"/>
  <c r="I47" i="23"/>
  <c r="H47" i="23"/>
  <c r="J48" i="23"/>
  <c r="J49" i="23"/>
  <c r="J50" i="23"/>
  <c r="J51" i="23"/>
  <c r="I51" i="23"/>
  <c r="H51" i="23"/>
  <c r="G51" i="23"/>
  <c r="F51" i="23"/>
  <c r="J52" i="23"/>
  <c r="J53" i="23"/>
  <c r="I53" i="23"/>
  <c r="H53" i="23"/>
  <c r="G53" i="23"/>
  <c r="F53" i="23"/>
  <c r="J54" i="23"/>
  <c r="J55" i="23"/>
  <c r="J56" i="23"/>
  <c r="J57" i="23"/>
  <c r="I57" i="23"/>
  <c r="J58" i="23"/>
  <c r="J59" i="23"/>
  <c r="J60" i="23"/>
  <c r="J61" i="23"/>
  <c r="J62" i="23"/>
  <c r="J63" i="23"/>
  <c r="J64" i="23"/>
  <c r="J65" i="23"/>
  <c r="J66" i="23"/>
  <c r="J17" i="23"/>
  <c r="J18" i="23"/>
  <c r="AB19" i="23"/>
  <c r="AA19" i="23"/>
  <c r="Z19" i="23"/>
  <c r="Y19" i="23"/>
  <c r="X19" i="23"/>
  <c r="J19" i="23"/>
  <c r="V21" i="23"/>
  <c r="V22" i="23"/>
  <c r="V23" i="23"/>
  <c r="V24" i="23"/>
  <c r="U24" i="23"/>
  <c r="T24" i="23"/>
  <c r="S24" i="23"/>
  <c r="R24" i="23"/>
  <c r="V25" i="23"/>
  <c r="V26" i="23"/>
  <c r="U26" i="23"/>
  <c r="T26" i="23"/>
  <c r="S26" i="23"/>
  <c r="R26" i="23"/>
  <c r="V27" i="23"/>
  <c r="V28" i="23"/>
  <c r="V29" i="23"/>
  <c r="U29" i="23"/>
  <c r="T29" i="23"/>
  <c r="S29" i="23"/>
  <c r="R29" i="23"/>
  <c r="V30" i="23"/>
  <c r="V31" i="23"/>
  <c r="V32" i="23"/>
  <c r="U32" i="23"/>
  <c r="T32" i="23"/>
  <c r="V33" i="23"/>
  <c r="U33" i="23"/>
  <c r="T33" i="23"/>
  <c r="S33" i="23"/>
  <c r="R33" i="23"/>
  <c r="V34" i="23"/>
  <c r="V35" i="23"/>
  <c r="V36" i="23"/>
  <c r="U36" i="23"/>
  <c r="T36" i="23"/>
  <c r="S36" i="23"/>
  <c r="R36" i="23"/>
  <c r="V37" i="23"/>
  <c r="V38" i="23"/>
  <c r="V39" i="23"/>
  <c r="V40" i="23"/>
  <c r="V41" i="23"/>
  <c r="U41" i="23"/>
  <c r="V42" i="23"/>
  <c r="U42" i="23"/>
  <c r="T42" i="23"/>
  <c r="S42" i="23"/>
  <c r="R42" i="23"/>
  <c r="V43" i="23"/>
  <c r="V44" i="23"/>
  <c r="V45" i="23"/>
  <c r="V46" i="23"/>
  <c r="V47" i="23"/>
  <c r="V48" i="23"/>
  <c r="V49" i="23"/>
  <c r="V50" i="23"/>
  <c r="V51" i="23"/>
  <c r="U51" i="23"/>
  <c r="T51" i="23"/>
  <c r="S51" i="23"/>
  <c r="R51" i="23"/>
  <c r="V52" i="23"/>
  <c r="U52" i="23"/>
  <c r="T52" i="23"/>
  <c r="S52" i="23"/>
  <c r="R52" i="23"/>
  <c r="V53" i="23"/>
  <c r="V54" i="23"/>
  <c r="V55" i="23"/>
  <c r="V56" i="23"/>
  <c r="V57" i="23"/>
  <c r="V58" i="23"/>
  <c r="U58" i="23"/>
  <c r="T58" i="23"/>
  <c r="S58" i="23"/>
  <c r="R58" i="23"/>
  <c r="V59" i="23"/>
  <c r="V60" i="23"/>
  <c r="V61" i="23"/>
  <c r="U61" i="23"/>
  <c r="V62" i="23"/>
  <c r="V63" i="23"/>
  <c r="V64" i="23"/>
  <c r="U64" i="23"/>
  <c r="T64" i="23"/>
  <c r="V65" i="23"/>
  <c r="V66" i="23"/>
  <c r="V17" i="23"/>
  <c r="U17" i="23"/>
  <c r="T17" i="23"/>
  <c r="S17" i="23"/>
  <c r="R17" i="23"/>
  <c r="V18" i="23"/>
  <c r="U18" i="23"/>
  <c r="T18" i="23"/>
  <c r="S18" i="23"/>
  <c r="R18" i="23"/>
  <c r="V19" i="23"/>
  <c r="U19" i="23"/>
  <c r="T19" i="23"/>
  <c r="S19" i="23"/>
  <c r="R19" i="23"/>
  <c r="U22" i="23"/>
  <c r="U25" i="23"/>
  <c r="T25" i="23"/>
  <c r="S25" i="23"/>
  <c r="R25" i="23"/>
  <c r="U28" i="23"/>
  <c r="T28" i="23"/>
  <c r="S28" i="23"/>
  <c r="R28" i="23"/>
  <c r="U30" i="23"/>
  <c r="T30" i="23"/>
  <c r="S30" i="23"/>
  <c r="R30" i="23"/>
  <c r="S32" i="23"/>
  <c r="R32" i="23"/>
  <c r="U38" i="23"/>
  <c r="T38" i="23"/>
  <c r="S38" i="23"/>
  <c r="R38" i="23"/>
  <c r="U40" i="23"/>
  <c r="T40" i="23"/>
  <c r="S40" i="23"/>
  <c r="R40" i="23"/>
  <c r="T41" i="23"/>
  <c r="S41" i="23"/>
  <c r="R41" i="23"/>
  <c r="H37" i="19"/>
  <c r="U44" i="23"/>
  <c r="T44" i="23"/>
  <c r="S44" i="23"/>
  <c r="R44" i="23"/>
  <c r="U46" i="23"/>
  <c r="U48" i="23"/>
  <c r="T48" i="23"/>
  <c r="S48" i="23"/>
  <c r="R48" i="23"/>
  <c r="U54" i="23"/>
  <c r="T54" i="23"/>
  <c r="S54" i="23"/>
  <c r="R54" i="23"/>
  <c r="U57" i="23"/>
  <c r="U60" i="23"/>
  <c r="T60" i="23"/>
  <c r="S60" i="23"/>
  <c r="R60" i="23"/>
  <c r="U62" i="23"/>
  <c r="T62" i="23"/>
  <c r="S64" i="23"/>
  <c r="R64" i="23"/>
  <c r="T22" i="23"/>
  <c r="S22" i="23"/>
  <c r="R22" i="23"/>
  <c r="V20" i="23"/>
  <c r="P21" i="23"/>
  <c r="O21" i="23"/>
  <c r="N21" i="23"/>
  <c r="M21" i="23"/>
  <c r="L21" i="23"/>
  <c r="P22" i="23"/>
  <c r="P23" i="23"/>
  <c r="P24" i="23"/>
  <c r="O24" i="23"/>
  <c r="N24" i="23"/>
  <c r="M24" i="23"/>
  <c r="L24" i="23"/>
  <c r="P25" i="23"/>
  <c r="O25" i="23"/>
  <c r="N25" i="23"/>
  <c r="M25" i="23"/>
  <c r="L25" i="23"/>
  <c r="P26" i="23"/>
  <c r="P27" i="23"/>
  <c r="O27" i="23"/>
  <c r="P28" i="23"/>
  <c r="P29" i="23"/>
  <c r="P30" i="23"/>
  <c r="P31" i="23"/>
  <c r="P32" i="23"/>
  <c r="P33" i="23"/>
  <c r="O33" i="23"/>
  <c r="N33" i="23"/>
  <c r="M33" i="23"/>
  <c r="L33" i="23"/>
  <c r="P34" i="23"/>
  <c r="O34" i="23"/>
  <c r="N34" i="23"/>
  <c r="M34" i="23"/>
  <c r="L34" i="23"/>
  <c r="P35" i="23"/>
  <c r="P36" i="23"/>
  <c r="O36" i="23"/>
  <c r="N36" i="23"/>
  <c r="M36" i="23"/>
  <c r="L36" i="23"/>
  <c r="P37" i="23"/>
  <c r="O37" i="23"/>
  <c r="N37" i="23"/>
  <c r="M37" i="23"/>
  <c r="L37" i="23"/>
  <c r="P38" i="23"/>
  <c r="O38" i="23"/>
  <c r="N38" i="23"/>
  <c r="M38" i="23"/>
  <c r="L38" i="23"/>
  <c r="P39" i="23"/>
  <c r="P40" i="23"/>
  <c r="P41" i="23"/>
  <c r="O41" i="23"/>
  <c r="N41" i="23"/>
  <c r="M41" i="23"/>
  <c r="L41" i="23"/>
  <c r="P42" i="23"/>
  <c r="P43" i="23"/>
  <c r="O43" i="23"/>
  <c r="P44" i="23"/>
  <c r="O44" i="23"/>
  <c r="N44" i="23"/>
  <c r="M44" i="23"/>
  <c r="L44" i="23"/>
  <c r="P45" i="23"/>
  <c r="P46" i="23"/>
  <c r="O46" i="23"/>
  <c r="P47" i="23"/>
  <c r="P48" i="23"/>
  <c r="P49" i="23"/>
  <c r="O49" i="23"/>
  <c r="N49" i="23"/>
  <c r="M49" i="23"/>
  <c r="L49" i="23"/>
  <c r="P50" i="23"/>
  <c r="P51" i="23"/>
  <c r="P52" i="23"/>
  <c r="P53" i="23"/>
  <c r="O53" i="23"/>
  <c r="N53" i="23"/>
  <c r="M53" i="23"/>
  <c r="P54" i="23"/>
  <c r="P55" i="23"/>
  <c r="P56" i="23"/>
  <c r="O56" i="23"/>
  <c r="P57" i="23"/>
  <c r="O57" i="23"/>
  <c r="N57" i="23"/>
  <c r="M57" i="23"/>
  <c r="L57" i="23"/>
  <c r="P58" i="23"/>
  <c r="O58" i="23"/>
  <c r="P59" i="23"/>
  <c r="P60" i="23"/>
  <c r="P61" i="23"/>
  <c r="P62" i="23"/>
  <c r="P63" i="23"/>
  <c r="P64" i="23"/>
  <c r="P65" i="23"/>
  <c r="O65" i="23"/>
  <c r="N65" i="23"/>
  <c r="M65" i="23"/>
  <c r="L65" i="23"/>
  <c r="P66" i="23"/>
  <c r="O66" i="23"/>
  <c r="N66" i="23"/>
  <c r="M66" i="23"/>
  <c r="L66" i="23"/>
  <c r="P18" i="23"/>
  <c r="P19" i="23"/>
  <c r="O32" i="23"/>
  <c r="N32" i="23"/>
  <c r="M32" i="23"/>
  <c r="L32" i="23"/>
  <c r="O64" i="23"/>
  <c r="N64" i="23"/>
  <c r="M64" i="23"/>
  <c r="L64" i="23"/>
  <c r="P20" i="23"/>
  <c r="O20" i="23"/>
  <c r="N20" i="23"/>
  <c r="I55" i="23"/>
  <c r="H55" i="23"/>
  <c r="G55" i="23"/>
  <c r="N46" i="23"/>
  <c r="M46" i="23"/>
  <c r="L46" i="23"/>
  <c r="U63" i="23"/>
  <c r="T63" i="23"/>
  <c r="S63" i="23"/>
  <c r="R63" i="23"/>
  <c r="T61" i="23"/>
  <c r="S61" i="23"/>
  <c r="R61" i="23"/>
  <c r="U59" i="23"/>
  <c r="T59" i="23"/>
  <c r="S59" i="23"/>
  <c r="R59" i="23"/>
  <c r="U55" i="23"/>
  <c r="T55" i="23"/>
  <c r="S55" i="23"/>
  <c r="R55" i="23"/>
  <c r="U45" i="23"/>
  <c r="T45" i="23"/>
  <c r="S45" i="23"/>
  <c r="R45" i="23"/>
  <c r="U43" i="23"/>
  <c r="T43" i="23"/>
  <c r="S43" i="23"/>
  <c r="R43" i="23"/>
  <c r="U39" i="23"/>
  <c r="T39" i="23"/>
  <c r="S39" i="23"/>
  <c r="R39" i="23"/>
  <c r="U35" i="23"/>
  <c r="T35" i="23"/>
  <c r="U31" i="23"/>
  <c r="T31" i="23"/>
  <c r="S31" i="23"/>
  <c r="R31" i="23"/>
  <c r="U27" i="23"/>
  <c r="T27" i="23"/>
  <c r="S27" i="23"/>
  <c r="R27" i="23"/>
  <c r="I18" i="23"/>
  <c r="H18" i="23"/>
  <c r="G18" i="23"/>
  <c r="F18" i="23"/>
  <c r="I64" i="23"/>
  <c r="H64" i="23"/>
  <c r="G64" i="23"/>
  <c r="F64" i="23"/>
  <c r="I60" i="23"/>
  <c r="H60" i="23"/>
  <c r="G60" i="23"/>
  <c r="F60" i="23"/>
  <c r="I56" i="23"/>
  <c r="H56" i="23"/>
  <c r="G56" i="23"/>
  <c r="F56" i="23"/>
  <c r="I52" i="23"/>
  <c r="H52" i="23"/>
  <c r="G52" i="23"/>
  <c r="F52" i="23"/>
  <c r="I49" i="23"/>
  <c r="H49" i="23"/>
  <c r="G49" i="23"/>
  <c r="F49" i="23"/>
  <c r="I48" i="23"/>
  <c r="H48" i="23"/>
  <c r="G48" i="23"/>
  <c r="F48" i="23"/>
  <c r="I45" i="23"/>
  <c r="H45" i="23"/>
  <c r="G45" i="23"/>
  <c r="F45" i="23"/>
  <c r="I44" i="23"/>
  <c r="H44" i="23"/>
  <c r="G44" i="23"/>
  <c r="F44" i="23"/>
  <c r="H41" i="23"/>
  <c r="G41" i="23"/>
  <c r="F41" i="23"/>
  <c r="I40" i="23"/>
  <c r="H40" i="23"/>
  <c r="G40" i="23"/>
  <c r="F40" i="23"/>
  <c r="H37" i="23"/>
  <c r="G37" i="23"/>
  <c r="F37" i="23"/>
  <c r="I36" i="23"/>
  <c r="H36" i="23"/>
  <c r="G36" i="23"/>
  <c r="F36" i="23"/>
  <c r="I33" i="23"/>
  <c r="H33" i="23"/>
  <c r="I32" i="23"/>
  <c r="H32" i="23"/>
  <c r="G32" i="23"/>
  <c r="F32" i="23"/>
  <c r="I29" i="23"/>
  <c r="H29" i="23"/>
  <c r="G29" i="23"/>
  <c r="F29" i="23"/>
  <c r="I28" i="23"/>
  <c r="H28" i="23"/>
  <c r="G28" i="23"/>
  <c r="F28" i="23"/>
  <c r="I24" i="23"/>
  <c r="H24" i="23"/>
  <c r="G24" i="23"/>
  <c r="F24" i="23"/>
  <c r="H21" i="23"/>
  <c r="G21" i="23"/>
  <c r="F21" i="23"/>
  <c r="I20" i="23"/>
  <c r="AA17" i="23"/>
  <c r="Z17" i="23"/>
  <c r="Y17" i="23"/>
  <c r="X17" i="23"/>
  <c r="AA64" i="23"/>
  <c r="AA60" i="23"/>
  <c r="Z60" i="23"/>
  <c r="Y60" i="23"/>
  <c r="X60" i="23"/>
  <c r="AA56" i="23"/>
  <c r="Z56" i="23"/>
  <c r="Y56" i="23"/>
  <c r="X56" i="23"/>
  <c r="AA52" i="23"/>
  <c r="Z52" i="23"/>
  <c r="Y52" i="23"/>
  <c r="X52" i="23"/>
  <c r="AA48" i="23"/>
  <c r="Z48" i="23"/>
  <c r="Y48" i="23"/>
  <c r="X48" i="23"/>
  <c r="AA44" i="23"/>
  <c r="Z44" i="23"/>
  <c r="Y44" i="23"/>
  <c r="X44" i="23"/>
  <c r="Z40" i="23"/>
  <c r="Y40" i="23"/>
  <c r="X40" i="23"/>
  <c r="AA36" i="23"/>
  <c r="Z36" i="23"/>
  <c r="AA32" i="23"/>
  <c r="AA28" i="23"/>
  <c r="Z28" i="23"/>
  <c r="Y28" i="23"/>
  <c r="X28" i="23"/>
  <c r="AA24" i="23"/>
  <c r="Z24" i="23"/>
  <c r="Y24" i="23"/>
  <c r="X24" i="23"/>
  <c r="AA20" i="23"/>
  <c r="Z20" i="23"/>
  <c r="Y20" i="23"/>
  <c r="X20" i="23"/>
  <c r="G34" i="19"/>
  <c r="H21" i="19"/>
  <c r="M20" i="23"/>
  <c r="L20" i="23"/>
  <c r="O62" i="23"/>
  <c r="N62" i="23"/>
  <c r="M62" i="23"/>
  <c r="L62" i="23"/>
  <c r="O50" i="23"/>
  <c r="N50" i="23"/>
  <c r="M50" i="23"/>
  <c r="L50" i="23"/>
  <c r="O19" i="23"/>
  <c r="N19" i="23"/>
  <c r="M19" i="23"/>
  <c r="L19" i="23"/>
  <c r="O63" i="23"/>
  <c r="N63" i="23"/>
  <c r="M63" i="23"/>
  <c r="L63" i="23"/>
  <c r="O61" i="23"/>
  <c r="N61" i="23"/>
  <c r="M61" i="23"/>
  <c r="L61" i="23"/>
  <c r="O59" i="23"/>
  <c r="N59" i="23"/>
  <c r="O55" i="23"/>
  <c r="N55" i="23"/>
  <c r="M55" i="23"/>
  <c r="L55" i="23"/>
  <c r="O51" i="23"/>
  <c r="N51" i="23"/>
  <c r="M51" i="23"/>
  <c r="L51" i="23"/>
  <c r="O47" i="23"/>
  <c r="O45" i="23"/>
  <c r="N45" i="23"/>
  <c r="M45" i="23"/>
  <c r="L45" i="23"/>
  <c r="N43" i="23"/>
  <c r="M43" i="23"/>
  <c r="L43" i="23"/>
  <c r="O39" i="23"/>
  <c r="N39" i="23"/>
  <c r="M39" i="23"/>
  <c r="L39" i="23"/>
  <c r="O35" i="23"/>
  <c r="N35" i="23"/>
  <c r="M35" i="23"/>
  <c r="L35" i="23"/>
  <c r="O29" i="23"/>
  <c r="N29" i="23"/>
  <c r="M29" i="23"/>
  <c r="L29" i="23"/>
  <c r="O23" i="23"/>
  <c r="N23" i="23"/>
  <c r="M23" i="23"/>
  <c r="L23" i="23"/>
  <c r="U66" i="23"/>
  <c r="T66" i="23"/>
  <c r="S66" i="23"/>
  <c r="R66" i="23"/>
  <c r="U50" i="23"/>
  <c r="T50" i="23"/>
  <c r="S50" i="23"/>
  <c r="R50" i="23"/>
  <c r="U34" i="23"/>
  <c r="T34" i="23"/>
  <c r="S34" i="23"/>
  <c r="R34" i="23"/>
  <c r="I54" i="23"/>
  <c r="H54" i="23"/>
  <c r="G54" i="23"/>
  <c r="F54" i="23"/>
  <c r="I50" i="23"/>
  <c r="H50" i="23"/>
  <c r="G50" i="23"/>
  <c r="F50" i="23"/>
  <c r="F46" i="19"/>
  <c r="I46" i="23"/>
  <c r="H46" i="23"/>
  <c r="G46" i="23"/>
  <c r="F46" i="23"/>
  <c r="I42" i="23"/>
  <c r="H42" i="23"/>
  <c r="G42" i="23"/>
  <c r="F42" i="23"/>
  <c r="I38" i="23"/>
  <c r="H38" i="23"/>
  <c r="G38" i="23"/>
  <c r="F38" i="23"/>
  <c r="I34" i="23"/>
  <c r="H34" i="23"/>
  <c r="G34" i="23"/>
  <c r="F34" i="23"/>
  <c r="H30" i="23"/>
  <c r="G30" i="23"/>
  <c r="I26" i="23"/>
  <c r="H26" i="23"/>
  <c r="G26" i="23"/>
  <c r="F26" i="23"/>
  <c r="I22" i="23"/>
  <c r="AA18" i="23"/>
  <c r="Z18" i="23"/>
  <c r="Y18" i="23"/>
  <c r="X18" i="23"/>
  <c r="Z66" i="23"/>
  <c r="Y66" i="23"/>
  <c r="X66" i="23"/>
  <c r="I62" i="19"/>
  <c r="AA62" i="23"/>
  <c r="Z62" i="23"/>
  <c r="Y62" i="23"/>
  <c r="X62" i="23"/>
  <c r="I58" i="19"/>
  <c r="AA58" i="23"/>
  <c r="Z58" i="23"/>
  <c r="Y58" i="23"/>
  <c r="X58" i="23"/>
  <c r="I54" i="19"/>
  <c r="AA54" i="23"/>
  <c r="Z54" i="23"/>
  <c r="Y54" i="23"/>
  <c r="X54" i="23"/>
  <c r="I50" i="19"/>
  <c r="Z50" i="23"/>
  <c r="Y50" i="23"/>
  <c r="X50" i="23"/>
  <c r="AA46" i="23"/>
  <c r="Z46" i="23"/>
  <c r="Y46" i="23"/>
  <c r="X46" i="23"/>
  <c r="AA42" i="23"/>
  <c r="Z42" i="23"/>
  <c r="Y42" i="23"/>
  <c r="X42" i="23"/>
  <c r="AA38" i="23"/>
  <c r="Z38" i="23"/>
  <c r="Z34" i="23"/>
  <c r="Y34" i="23"/>
  <c r="X34" i="23"/>
  <c r="AA30" i="23"/>
  <c r="Z30" i="23"/>
  <c r="Y30" i="23"/>
  <c r="X30" i="23"/>
  <c r="AA26" i="23"/>
  <c r="Z26" i="23"/>
  <c r="Y26" i="23"/>
  <c r="X26" i="23"/>
  <c r="AA22" i="23"/>
  <c r="Z22" i="23"/>
  <c r="Y22" i="23"/>
  <c r="X22" i="23"/>
  <c r="G60" i="19"/>
  <c r="O60" i="23"/>
  <c r="N60" i="23"/>
  <c r="O54" i="23"/>
  <c r="N54" i="23"/>
  <c r="O52" i="23"/>
  <c r="N52" i="23"/>
  <c r="M52" i="23"/>
  <c r="L52" i="23"/>
  <c r="O48" i="23"/>
  <c r="N48" i="23"/>
  <c r="O42" i="23"/>
  <c r="N42" i="23"/>
  <c r="M42" i="23"/>
  <c r="O40" i="23"/>
  <c r="N40" i="23"/>
  <c r="M40" i="23"/>
  <c r="O28" i="23"/>
  <c r="N28" i="23"/>
  <c r="M28" i="23"/>
  <c r="L28" i="23"/>
  <c r="O22" i="23"/>
  <c r="N22" i="23"/>
  <c r="M22" i="23"/>
  <c r="G61" i="19"/>
  <c r="G53" i="19"/>
  <c r="G37" i="19"/>
  <c r="G33" i="19"/>
  <c r="G21" i="19"/>
  <c r="U20" i="23"/>
  <c r="T20" i="23"/>
  <c r="S20" i="23"/>
  <c r="R20" i="23"/>
  <c r="U65" i="23"/>
  <c r="T65" i="23"/>
  <c r="S65" i="23"/>
  <c r="U53" i="23"/>
  <c r="U49" i="23"/>
  <c r="T49" i="23"/>
  <c r="S49" i="23"/>
  <c r="R49" i="23"/>
  <c r="U37" i="23"/>
  <c r="T37" i="23"/>
  <c r="U21" i="23"/>
  <c r="T21" i="23"/>
  <c r="S21" i="23"/>
  <c r="R21" i="23"/>
  <c r="H14" i="19"/>
  <c r="H60" i="19"/>
  <c r="H56" i="19"/>
  <c r="H54" i="19"/>
  <c r="H44" i="19"/>
  <c r="H40" i="19"/>
  <c r="H34" i="19"/>
  <c r="H32" i="19"/>
  <c r="H20" i="19"/>
  <c r="H18" i="19"/>
  <c r="I66" i="23"/>
  <c r="H66" i="23"/>
  <c r="G66" i="23"/>
  <c r="F66" i="23"/>
  <c r="I65" i="23"/>
  <c r="H65" i="23"/>
  <c r="G65" i="23"/>
  <c r="F65" i="23"/>
  <c r="I63" i="23"/>
  <c r="H63" i="23"/>
  <c r="G63" i="23"/>
  <c r="F63" i="23"/>
  <c r="I62" i="23"/>
  <c r="H62" i="23"/>
  <c r="G62" i="23"/>
  <c r="F58" i="19"/>
  <c r="F62" i="23"/>
  <c r="I61" i="23"/>
  <c r="H61" i="23"/>
  <c r="G61" i="23"/>
  <c r="F61" i="23"/>
  <c r="F57" i="19"/>
  <c r="I59" i="23"/>
  <c r="H59" i="23"/>
  <c r="G59" i="23"/>
  <c r="F59" i="23"/>
  <c r="F55" i="19"/>
  <c r="I58" i="23"/>
  <c r="H58" i="23"/>
  <c r="G58" i="23"/>
  <c r="F58" i="23"/>
  <c r="F54" i="19"/>
  <c r="F39" i="19"/>
  <c r="F31" i="19"/>
  <c r="AA65" i="23"/>
  <c r="I59" i="19"/>
  <c r="AA61" i="23"/>
  <c r="Z61" i="23"/>
  <c r="Y61" i="23"/>
  <c r="X61" i="23"/>
  <c r="I55" i="19"/>
  <c r="AA57" i="23"/>
  <c r="Z57" i="23"/>
  <c r="Y57" i="23"/>
  <c r="I53" i="19"/>
  <c r="AA53" i="23"/>
  <c r="Z53" i="23"/>
  <c r="Y53" i="23"/>
  <c r="X53" i="23"/>
  <c r="AA49" i="23"/>
  <c r="Z49" i="23"/>
  <c r="Y49" i="23"/>
  <c r="I43" i="19"/>
  <c r="AA45" i="23"/>
  <c r="Z45" i="23"/>
  <c r="Y45" i="23"/>
  <c r="X45" i="23"/>
  <c r="I39" i="19"/>
  <c r="AA41" i="23"/>
  <c r="Z41" i="23"/>
  <c r="Y41" i="23"/>
  <c r="X41" i="23"/>
  <c r="I35" i="19"/>
  <c r="AA37" i="23"/>
  <c r="Z37" i="23"/>
  <c r="AA33" i="23"/>
  <c r="I27" i="19"/>
  <c r="AA29" i="23"/>
  <c r="Z29" i="23"/>
  <c r="Y29" i="23"/>
  <c r="X29" i="23"/>
  <c r="AA25" i="23"/>
  <c r="Z25" i="23"/>
  <c r="Y25" i="23"/>
  <c r="X25" i="23"/>
  <c r="AA21" i="23"/>
  <c r="Z21" i="23"/>
  <c r="Y21" i="23"/>
  <c r="X21" i="23"/>
  <c r="I17" i="23"/>
  <c r="H17" i="23"/>
  <c r="B36" i="17"/>
  <c r="X14" i="23"/>
  <c r="R14" i="23"/>
  <c r="F55" i="23"/>
  <c r="F51" i="19"/>
  <c r="I26" i="19"/>
  <c r="F22" i="19"/>
  <c r="F38" i="19"/>
  <c r="H46" i="19"/>
  <c r="G39" i="19"/>
  <c r="H20" i="23"/>
  <c r="G20" i="23"/>
  <c r="F20" i="23"/>
  <c r="I20" i="19"/>
  <c r="I48" i="19"/>
  <c r="I13" i="19"/>
  <c r="F17" i="19"/>
  <c r="F25" i="19"/>
  <c r="F33" i="19"/>
  <c r="F36" i="19"/>
  <c r="F44" i="19"/>
  <c r="F48" i="19"/>
  <c r="F56" i="19"/>
  <c r="F60" i="19"/>
  <c r="H23" i="19"/>
  <c r="H27" i="19"/>
  <c r="H39" i="19"/>
  <c r="H41" i="19"/>
  <c r="H47" i="19"/>
  <c r="H51" i="19"/>
  <c r="H59" i="19"/>
  <c r="H13" i="19"/>
  <c r="G30" i="19"/>
  <c r="G42" i="19"/>
  <c r="G62" i="19"/>
  <c r="C21" i="17"/>
  <c r="C18" i="17"/>
  <c r="C15" i="17"/>
  <c r="L14" i="23"/>
  <c r="F14" i="23"/>
  <c r="B5" i="17"/>
  <c r="B2" i="17"/>
  <c r="B39" i="17"/>
  <c r="D21" i="19"/>
  <c r="H16" i="17"/>
  <c r="I16" i="17"/>
  <c r="D22" i="19"/>
  <c r="H17" i="17"/>
  <c r="I17" i="17"/>
  <c r="D23" i="19"/>
  <c r="H18" i="17"/>
  <c r="I18" i="17"/>
  <c r="D24" i="19"/>
  <c r="H19" i="17"/>
  <c r="I19" i="17"/>
  <c r="D25" i="19"/>
  <c r="H20" i="17"/>
  <c r="I20" i="17"/>
  <c r="D26" i="19"/>
  <c r="H21" i="17"/>
  <c r="I21" i="17"/>
  <c r="D27" i="19"/>
  <c r="H22" i="17"/>
  <c r="I22" i="17"/>
  <c r="D28" i="19"/>
  <c r="H23" i="17"/>
  <c r="I23" i="17"/>
  <c r="D29" i="19"/>
  <c r="H24" i="17"/>
  <c r="I24" i="17"/>
  <c r="D30" i="19"/>
  <c r="H25" i="17"/>
  <c r="I25" i="17"/>
  <c r="D31" i="19"/>
  <c r="H26" i="17"/>
  <c r="I26" i="17"/>
  <c r="D32" i="19"/>
  <c r="H27" i="17"/>
  <c r="I27" i="17"/>
  <c r="D33" i="19"/>
  <c r="H28" i="17"/>
  <c r="I28" i="17"/>
  <c r="D34" i="19"/>
  <c r="H29" i="17"/>
  <c r="I29" i="17"/>
  <c r="D35" i="19"/>
  <c r="H30" i="17"/>
  <c r="I30" i="17"/>
  <c r="D36" i="19"/>
  <c r="H31" i="17"/>
  <c r="I31" i="17"/>
  <c r="D37" i="19"/>
  <c r="H32" i="17"/>
  <c r="I32" i="17"/>
  <c r="D38" i="19"/>
  <c r="H33" i="17"/>
  <c r="I33" i="17"/>
  <c r="D39" i="19"/>
  <c r="H34" i="17"/>
  <c r="I34" i="17"/>
  <c r="D40" i="19"/>
  <c r="H35" i="17"/>
  <c r="I35" i="17"/>
  <c r="D41" i="19"/>
  <c r="H36" i="17"/>
  <c r="I36" i="17"/>
  <c r="D42" i="19"/>
  <c r="H37" i="17"/>
  <c r="I37" i="17"/>
  <c r="D13" i="19"/>
  <c r="H8" i="17"/>
  <c r="I8" i="17"/>
  <c r="B14" i="19"/>
  <c r="D14" i="19"/>
  <c r="H9" i="17"/>
  <c r="I9" i="17"/>
  <c r="C14" i="19"/>
  <c r="E14" i="19"/>
  <c r="B15" i="19"/>
  <c r="D15" i="19"/>
  <c r="H10" i="17"/>
  <c r="I10" i="17"/>
  <c r="C15" i="19"/>
  <c r="E15" i="19"/>
  <c r="B16" i="19"/>
  <c r="D16" i="19"/>
  <c r="H11" i="17"/>
  <c r="I11" i="17"/>
  <c r="C16" i="19"/>
  <c r="E16" i="19"/>
  <c r="B17" i="19"/>
  <c r="D17" i="19"/>
  <c r="H12" i="17"/>
  <c r="I12" i="17"/>
  <c r="C17" i="19"/>
  <c r="E17" i="19"/>
  <c r="B18" i="19"/>
  <c r="D18" i="19"/>
  <c r="H13" i="17"/>
  <c r="I13" i="17"/>
  <c r="C18" i="19"/>
  <c r="E18" i="19"/>
  <c r="B19" i="19"/>
  <c r="D19" i="19"/>
  <c r="H14" i="17"/>
  <c r="I14" i="17"/>
  <c r="C19" i="19"/>
  <c r="E19" i="19"/>
  <c r="B20" i="19"/>
  <c r="D20" i="19"/>
  <c r="H15" i="17"/>
  <c r="I15" i="17"/>
  <c r="C20" i="19"/>
  <c r="E20" i="19"/>
  <c r="B21" i="19"/>
  <c r="C21" i="19"/>
  <c r="E21" i="19"/>
  <c r="B22" i="19"/>
  <c r="C22" i="19"/>
  <c r="E22" i="19"/>
  <c r="B23" i="19"/>
  <c r="C23" i="19"/>
  <c r="E23" i="19"/>
  <c r="B24" i="19"/>
  <c r="C24" i="19"/>
  <c r="E24" i="19"/>
  <c r="B25" i="19"/>
  <c r="C25" i="19"/>
  <c r="E25" i="19"/>
  <c r="B26" i="19"/>
  <c r="C26" i="19"/>
  <c r="E26" i="19"/>
  <c r="B27" i="19"/>
  <c r="C27" i="19"/>
  <c r="E27" i="19"/>
  <c r="B28" i="19"/>
  <c r="C28" i="19"/>
  <c r="E28" i="19"/>
  <c r="B29" i="19"/>
  <c r="C29" i="19"/>
  <c r="E29" i="19"/>
  <c r="B30" i="19"/>
  <c r="C30" i="19"/>
  <c r="E30" i="19"/>
  <c r="B31" i="19"/>
  <c r="C31" i="19"/>
  <c r="E31" i="19"/>
  <c r="B32" i="19"/>
  <c r="C32" i="19"/>
  <c r="E32" i="19"/>
  <c r="B33" i="19"/>
  <c r="C33" i="19"/>
  <c r="E33" i="19"/>
  <c r="B34" i="19"/>
  <c r="C34" i="19"/>
  <c r="E34" i="19"/>
  <c r="B35" i="19"/>
  <c r="C35" i="19"/>
  <c r="E35" i="19"/>
  <c r="B36" i="19"/>
  <c r="C36" i="19"/>
  <c r="E36" i="19"/>
  <c r="B37" i="19"/>
  <c r="B8" i="17"/>
  <c r="C37" i="19"/>
  <c r="E37" i="19"/>
  <c r="B38" i="19"/>
  <c r="C38" i="19"/>
  <c r="E38" i="19"/>
  <c r="B39" i="19"/>
  <c r="C39" i="19"/>
  <c r="E39" i="19"/>
  <c r="B40" i="19"/>
  <c r="C40" i="19"/>
  <c r="E40" i="19"/>
  <c r="B41" i="19"/>
  <c r="C41" i="19"/>
  <c r="E41" i="19"/>
  <c r="B42" i="19"/>
  <c r="C42" i="19"/>
  <c r="E42" i="19"/>
  <c r="B43" i="19"/>
  <c r="D43" i="19"/>
  <c r="H38" i="17"/>
  <c r="I38" i="17"/>
  <c r="C43" i="19"/>
  <c r="E43" i="19"/>
  <c r="B44" i="19"/>
  <c r="D44" i="19"/>
  <c r="H39" i="17"/>
  <c r="I39" i="17"/>
  <c r="C44" i="19"/>
  <c r="E44" i="19"/>
  <c r="B45" i="19"/>
  <c r="D45" i="19"/>
  <c r="H40" i="17"/>
  <c r="I40" i="17"/>
  <c r="C45" i="19"/>
  <c r="E45" i="19"/>
  <c r="B46" i="19"/>
  <c r="D46" i="19"/>
  <c r="H41" i="17"/>
  <c r="I41" i="17"/>
  <c r="C46" i="19"/>
  <c r="E46" i="19"/>
  <c r="B47" i="19"/>
  <c r="D47" i="19"/>
  <c r="H42" i="17"/>
  <c r="I42" i="17"/>
  <c r="C47" i="19"/>
  <c r="E47" i="19"/>
  <c r="B48" i="19"/>
  <c r="D48" i="19"/>
  <c r="H43" i="17"/>
  <c r="I43" i="17"/>
  <c r="C48" i="19"/>
  <c r="E48" i="19"/>
  <c r="B49" i="19"/>
  <c r="D49" i="19"/>
  <c r="H44" i="17"/>
  <c r="I44" i="17"/>
  <c r="C49" i="19"/>
  <c r="E49" i="19"/>
  <c r="B50" i="19"/>
  <c r="D50" i="19"/>
  <c r="H45" i="17"/>
  <c r="I45" i="17"/>
  <c r="C50" i="19"/>
  <c r="E50" i="19"/>
  <c r="B51" i="19"/>
  <c r="D51" i="19"/>
  <c r="H46" i="17"/>
  <c r="I46" i="17"/>
  <c r="C51" i="19"/>
  <c r="E51" i="19"/>
  <c r="B52" i="19"/>
  <c r="D52" i="19"/>
  <c r="H47" i="17"/>
  <c r="I47" i="17"/>
  <c r="C52" i="19"/>
  <c r="E52" i="19"/>
  <c r="B53" i="19"/>
  <c r="D53" i="19"/>
  <c r="H48" i="17"/>
  <c r="I48" i="17"/>
  <c r="C53" i="19"/>
  <c r="E53" i="19"/>
  <c r="B54" i="19"/>
  <c r="D54" i="19"/>
  <c r="H49" i="17"/>
  <c r="I49" i="17"/>
  <c r="C54" i="19"/>
  <c r="E54" i="19"/>
  <c r="B55" i="19"/>
  <c r="D55" i="19"/>
  <c r="H50" i="17"/>
  <c r="I50" i="17"/>
  <c r="C55" i="19"/>
  <c r="E55" i="19"/>
  <c r="B56" i="19"/>
  <c r="D56" i="19"/>
  <c r="H51" i="17"/>
  <c r="I51" i="17"/>
  <c r="C56" i="19"/>
  <c r="E56" i="19"/>
  <c r="B57" i="19"/>
  <c r="D57" i="19"/>
  <c r="H52" i="17"/>
  <c r="I52" i="17"/>
  <c r="C57" i="19"/>
  <c r="E57" i="19"/>
  <c r="B58" i="19"/>
  <c r="D58" i="19"/>
  <c r="H53" i="17"/>
  <c r="I53" i="17"/>
  <c r="C58" i="19"/>
  <c r="E58" i="19"/>
  <c r="B59" i="19"/>
  <c r="D59" i="19"/>
  <c r="H54" i="17"/>
  <c r="I54" i="17"/>
  <c r="C59" i="19"/>
  <c r="E59" i="19"/>
  <c r="B60" i="19"/>
  <c r="D60" i="19"/>
  <c r="H55" i="17"/>
  <c r="I55" i="17"/>
  <c r="C60" i="19"/>
  <c r="E60" i="19"/>
  <c r="B61" i="19"/>
  <c r="D61" i="19"/>
  <c r="H56" i="17"/>
  <c r="I56" i="17"/>
  <c r="C61" i="19"/>
  <c r="E61" i="19"/>
  <c r="B62" i="19"/>
  <c r="D62" i="19"/>
  <c r="H57" i="17"/>
  <c r="I57" i="17"/>
  <c r="C62" i="19"/>
  <c r="E62" i="19"/>
  <c r="C13" i="19"/>
  <c r="E13" i="19"/>
  <c r="B13" i="19"/>
  <c r="D24" i="17"/>
  <c r="E24" i="17"/>
  <c r="D21" i="17"/>
  <c r="E21" i="17"/>
  <c r="H4" i="17"/>
  <c r="B15" i="17"/>
  <c r="N27" i="23"/>
  <c r="M27" i="23"/>
  <c r="L27" i="23"/>
  <c r="X57" i="23"/>
  <c r="M59" i="23"/>
  <c r="L59" i="23"/>
  <c r="G55" i="19"/>
  <c r="Y38" i="23"/>
  <c r="X38" i="23"/>
  <c r="I34" i="19"/>
  <c r="F30" i="23"/>
  <c r="F26" i="19"/>
  <c r="N58" i="23"/>
  <c r="M58" i="23"/>
  <c r="L58" i="23"/>
  <c r="L53" i="23"/>
  <c r="G49" i="19"/>
  <c r="U56" i="23"/>
  <c r="T56" i="23"/>
  <c r="I25" i="23"/>
  <c r="H25" i="23"/>
  <c r="G25" i="23"/>
  <c r="F25" i="23"/>
  <c r="F24" i="19"/>
  <c r="I36" i="19"/>
  <c r="F61" i="19"/>
  <c r="H29" i="19"/>
  <c r="F42" i="19"/>
  <c r="G19" i="19"/>
  <c r="O31" i="23"/>
  <c r="N31" i="23"/>
  <c r="I44" i="19"/>
  <c r="T46" i="23"/>
  <c r="S46" i="23"/>
  <c r="R46" i="23"/>
  <c r="H42" i="19"/>
  <c r="F52" i="19"/>
  <c r="F32" i="19"/>
  <c r="I52" i="19"/>
  <c r="G48" i="19"/>
  <c r="G15" i="19"/>
  <c r="G47" i="19"/>
  <c r="I46" i="19"/>
  <c r="F27" i="19"/>
  <c r="F47" i="19"/>
  <c r="H26" i="19"/>
  <c r="H36" i="19"/>
  <c r="G17" i="19"/>
  <c r="G45" i="19"/>
  <c r="M48" i="23"/>
  <c r="L48" i="23"/>
  <c r="G44" i="19"/>
  <c r="G32" i="19"/>
  <c r="G57" i="19"/>
  <c r="G28" i="19"/>
  <c r="G58" i="19"/>
  <c r="G31" i="19"/>
  <c r="F35" i="19"/>
  <c r="Z35" i="23"/>
  <c r="Y35" i="23"/>
  <c r="X35" i="23"/>
  <c r="I31" i="19"/>
  <c r="Z64" i="23"/>
  <c r="Y64" i="23"/>
  <c r="X64" i="23"/>
  <c r="O18" i="23"/>
  <c r="N18" i="23"/>
  <c r="M18" i="23"/>
  <c r="L18" i="23"/>
  <c r="T57" i="23"/>
  <c r="S57" i="23"/>
  <c r="R57" i="23"/>
  <c r="U23" i="23"/>
  <c r="T23" i="23"/>
  <c r="H25" i="19"/>
  <c r="I16" i="19"/>
  <c r="G46" i="19"/>
  <c r="G51" i="19"/>
  <c r="G35" i="19"/>
  <c r="I23" i="19"/>
  <c r="I51" i="19"/>
  <c r="F59" i="19"/>
  <c r="H22" i="19"/>
  <c r="G20" i="19"/>
  <c r="F34" i="19"/>
  <c r="G33" i="23"/>
  <c r="F33" i="23"/>
  <c r="F29" i="19"/>
  <c r="G29" i="19"/>
  <c r="O30" i="23"/>
  <c r="N30" i="23"/>
  <c r="M30" i="23"/>
  <c r="L30" i="23"/>
  <c r="O26" i="23"/>
  <c r="N26" i="23"/>
  <c r="M26" i="23"/>
  <c r="H24" i="19"/>
  <c r="H57" i="23"/>
  <c r="G57" i="23"/>
  <c r="I47" i="19"/>
  <c r="B9" i="17"/>
  <c r="H15" i="19"/>
  <c r="H35" i="19"/>
  <c r="F14" i="19"/>
  <c r="F49" i="19"/>
  <c r="F40" i="19"/>
  <c r="F28" i="19"/>
  <c r="I24" i="19"/>
  <c r="G59" i="19"/>
  <c r="Z33" i="23"/>
  <c r="Y33" i="23"/>
  <c r="X33" i="23"/>
  <c r="Z65" i="23"/>
  <c r="H28" i="19"/>
  <c r="H38" i="19"/>
  <c r="H50" i="19"/>
  <c r="T53" i="23"/>
  <c r="S53" i="23"/>
  <c r="R53" i="23"/>
  <c r="M60" i="23"/>
  <c r="L60" i="23"/>
  <c r="H22" i="23"/>
  <c r="G22" i="23"/>
  <c r="F22" i="23"/>
  <c r="F50" i="19"/>
  <c r="N47" i="23"/>
  <c r="M47" i="23"/>
  <c r="L47" i="23"/>
  <c r="G43" i="19"/>
  <c r="Z32" i="23"/>
  <c r="Y32" i="23"/>
  <c r="X32" i="23"/>
  <c r="S35" i="23"/>
  <c r="R35" i="23"/>
  <c r="H31" i="19"/>
  <c r="U47" i="23"/>
  <c r="T47" i="23"/>
  <c r="I19" i="23"/>
  <c r="H19" i="23"/>
  <c r="G19" i="23"/>
  <c r="F19" i="23"/>
  <c r="F37" i="19"/>
  <c r="H57" i="19"/>
  <c r="F45" i="19"/>
  <c r="F19" i="19"/>
  <c r="I15" i="19"/>
  <c r="G40" i="19"/>
  <c r="G16" i="19"/>
  <c r="D5" i="19"/>
  <c r="N17" i="23"/>
  <c r="M17" i="23"/>
  <c r="L17" i="23"/>
  <c r="G13" i="19"/>
  <c r="S56" i="23"/>
  <c r="R56" i="23"/>
  <c r="S47" i="23"/>
  <c r="R47" i="23"/>
  <c r="F57" i="23"/>
  <c r="F53" i="19"/>
  <c r="L26" i="23"/>
  <c r="G22" i="19"/>
  <c r="S23" i="23"/>
  <c r="R23" i="23"/>
  <c r="H19" i="19"/>
  <c r="M31" i="23"/>
  <c r="L31" i="23"/>
  <c r="G27" i="19"/>
  <c r="G17" i="23"/>
  <c r="F17" i="23"/>
  <c r="F13" i="19"/>
  <c r="Y37" i="23"/>
  <c r="X37" i="23"/>
  <c r="I33" i="19"/>
  <c r="H49" i="19"/>
  <c r="L22" i="23"/>
  <c r="G18" i="19"/>
  <c r="L40" i="23"/>
  <c r="G36" i="19"/>
  <c r="I29" i="19"/>
  <c r="X49" i="23"/>
  <c r="I45" i="19"/>
  <c r="R65" i="23"/>
  <c r="H61" i="19"/>
  <c r="L42" i="23"/>
  <c r="G38" i="19"/>
  <c r="P8" i="17"/>
  <c r="D18" i="17"/>
  <c r="E18" i="17"/>
  <c r="F18" i="19"/>
  <c r="G14" i="19"/>
  <c r="G26" i="19"/>
  <c r="G56" i="19"/>
  <c r="I28" i="19"/>
  <c r="F15" i="19"/>
  <c r="Y65" i="23"/>
  <c r="X65" i="23"/>
  <c r="I49" i="19"/>
  <c r="I17" i="19"/>
  <c r="D15" i="17"/>
  <c r="E15" i="17"/>
  <c r="I42" i="19"/>
  <c r="H30" i="19"/>
  <c r="I41" i="19"/>
  <c r="I21" i="19"/>
  <c r="H45" i="19"/>
  <c r="I22" i="19"/>
  <c r="I30" i="19"/>
  <c r="H53" i="19"/>
  <c r="I60" i="19"/>
  <c r="I38" i="19"/>
  <c r="I57" i="19"/>
  <c r="I37" i="19"/>
  <c r="F16" i="19"/>
  <c r="I25" i="19"/>
  <c r="H16" i="19"/>
  <c r="F21" i="19"/>
  <c r="G54" i="19"/>
  <c r="G23" i="19"/>
  <c r="F41" i="19"/>
  <c r="I56" i="19"/>
  <c r="I40" i="19"/>
  <c r="G24" i="19"/>
  <c r="H62" i="19"/>
  <c r="F62" i="19"/>
  <c r="H17" i="19"/>
  <c r="S37" i="23"/>
  <c r="R37" i="23"/>
  <c r="M54" i="23"/>
  <c r="L54" i="23"/>
  <c r="I18" i="19"/>
  <c r="I14" i="19"/>
  <c r="G41" i="19"/>
  <c r="Y36" i="23"/>
  <c r="X36" i="23"/>
  <c r="I32" i="19"/>
  <c r="F30" i="19"/>
  <c r="G25" i="19"/>
  <c r="F20" i="19"/>
  <c r="G52" i="19"/>
  <c r="N56" i="23"/>
  <c r="M56" i="23"/>
  <c r="L56" i="23"/>
  <c r="S62" i="23"/>
  <c r="R62" i="23"/>
  <c r="G47" i="23"/>
  <c r="F47" i="23"/>
  <c r="G27" i="23"/>
  <c r="F27" i="23"/>
  <c r="H55" i="19"/>
  <c r="H48" i="19"/>
  <c r="Y23" i="23"/>
  <c r="X23" i="23"/>
  <c r="I19" i="19"/>
  <c r="F23" i="19"/>
  <c r="F43" i="19"/>
  <c r="H58" i="19"/>
  <c r="G50" i="19"/>
  <c r="H33" i="19"/>
  <c r="H43" i="19"/>
  <c r="H52" i="19"/>
  <c r="I61" i="19"/>
</calcChain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color indexed="81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color indexed="81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color indexed="81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color indexed="81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<sst xmlns="http://schemas.openxmlformats.org/spreadsheetml/2006/main" count="171" uniqueCount="140">
  <si>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</si>
  <si>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</si>
  <si>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</si>
  <si>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</si>
  <si>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</si>
  <si>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</si>
  <si>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</si>
  <si>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</si>
  <si>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</si>
  <si>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</si>
  <si>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</si>
  <si>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</si>
  <si>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</si>
  <si>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</si>
  <si>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</si>
  <si>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</si>
  <si>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</si>
  <si>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</si>
  <si>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</si>
  <si>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</si>
  <si>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</si>
  <si>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</si>
  <si>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</si>
  <si>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</si>
  <si>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</si>
  <si>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</si>
  <si>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</si>
  <si>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</si>
  <si>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</si>
  <si>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</si>
  <si>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</si>
  <si>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</si>
  <si>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</si>
  <si>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</si>
  <si>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</si>
  <si>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</si>
  <si>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</si>
  <si>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</si>
  <si>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</si>
  <si>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</si>
  <si>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</si>
  <si>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</si>
  <si>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</si>
  <si>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</si>
  <si>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</si>
  <si>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</si>
  <si>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</si>
  <si>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</si>
  <si>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</si>
  <si>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</si>
  <si>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</si>
  <si>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</si>
  <si>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</si>
  <si>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</si>
  <si>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</si>
  <si>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</si>
  <si>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</si>
  <si>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</si>
  <si>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 xml:space="preserve">Lisan </t>
  </si>
  <si>
    <t>RUMUSAN PERKEMBANGAN PEMBELAJARAN MURID</t>
  </si>
  <si>
    <t>BORANG PRESTASI UJIAN PENGGAL</t>
  </si>
  <si>
    <t>GRED PENCAPAIAN UJIAN PENGGAL</t>
  </si>
  <si>
    <t>Tidak Hadir</t>
  </si>
  <si>
    <t>PELAPORAN PENTAKSIRAN SEKOLAH</t>
  </si>
  <si>
    <t>PENYATAAN DESKRIPTOR PERKEMBANGAN PEMBELAJARAN MURID</t>
  </si>
  <si>
    <t xml:space="preserve">KEMAHIRAN </t>
  </si>
  <si>
    <t>• Mengecam, mengajuk dan mengesan bunyi yang didengar dengan betul.
• Mendengar dan menyebut bunyi vokal dan suku kata.</t>
  </si>
  <si>
    <t>Bacaan</t>
  </si>
  <si>
    <t>Membunyikan huruf vokal, mengeja suku kata dan membaca perkataan dengan sebutan yang betul.</t>
  </si>
  <si>
    <t>Tulisan</t>
  </si>
  <si>
    <t>Membina dan menulis perkataan, frasa dan ayat dengan betul.</t>
  </si>
  <si>
    <t>Mengambil imlak perkataan dan frasa yang mengandungi suku kata terbuka dan suku kata tertutup dengan tepat.</t>
  </si>
  <si>
    <t>Mencatat maklumat yang betul.</t>
  </si>
  <si>
    <t>Menulis untuk menyampaikan maklumat yang betul dengan bahasa yang santun.</t>
  </si>
  <si>
    <t xml:space="preserve">Tahun : </t>
  </si>
  <si>
    <t>BAHASA MELAYU TAHUN 1</t>
  </si>
  <si>
    <t>• Mendengar, memahami menyebut dan mengeja perkataan dengan betul dan tepat.
• Mendengar, memahami dan menyebut frasa dan ayat dengan betul dan tepat.</t>
  </si>
  <si>
    <t>• Mendengar, memahami dan memberikan respons terhadap sesuatu arahan dengan betul.
• Mendengar, memahami dan memberikan respons terhadap sesuatu soalan dengan betul.
• Mendengar, memahami dan memberikan respons terhadap sesuatu pesanan dengan betul.</t>
  </si>
  <si>
    <t>Berkomunikasi dengan bahasa yang betul dalam pelbagai situasi secara bertatasusila.</t>
  </si>
  <si>
    <t>Bercerita dan menceritakan tentang sesuatu perkara dengan sebutan dan intonasi yang betul menggunakan ayat tunggal.</t>
  </si>
  <si>
    <t>Berbicara untuk mendapatkan dan menyampaikan maklumat dengan tepat secara bertatasusila.</t>
  </si>
  <si>
    <t>Membaca dan memahami perkataan dan ayat tunggal dengan sebutan yang betul.</t>
  </si>
  <si>
    <t>Membaca ayat tunggal dan ayat majmuk dengan sebutan yang jelas dan intonasi yang betul serta memahaminya.</t>
  </si>
  <si>
    <t>Membaca dan memahami maklumat untuk menyatakan maklumat dengan betul.</t>
  </si>
  <si>
    <t>Membaca, memahami dan menaakul untuk menyampaikan maklumat yang betul berdasarkan bahan grafik kepada bentuk bukan grafik.</t>
  </si>
  <si>
    <t>Membaca, memahami dan menaakul untuk memindahkan maklumat yang betul berdasarkan bahan grafik kepada bentuk bukan grafik.</t>
  </si>
  <si>
    <t>Menulis huruf, suku kata, perkataan, frasa dan ayat dengan betul dan kemas.</t>
  </si>
  <si>
    <t>• Menghasilkan penulisan berbentuk naratif dan bukan naratif secara terkawal dengan betul.
• Mengedit dan memurnikan ejaan hasil penulisan dengan betul.</t>
  </si>
  <si>
    <t>SK CHERAS INDAH</t>
  </si>
  <si>
    <t>1 RAJIN</t>
  </si>
  <si>
    <t>081014140811</t>
  </si>
  <si>
    <t>ADAM AIMAN BIN ALHAM</t>
  </si>
  <si>
    <t>080625141317</t>
  </si>
  <si>
    <t>AMIRUL AIMAN BIN ABDULLAH</t>
  </si>
  <si>
    <t>080625141325</t>
  </si>
  <si>
    <t>AMIRUL AIZAT BIN ABDULLAH</t>
  </si>
  <si>
    <t>081213100804</t>
  </si>
  <si>
    <t>ATIQAH NUR IMAN BINTI MUHAMMAD FOUZIE</t>
  </si>
  <si>
    <t>080120101619</t>
  </si>
  <si>
    <t>FAREL IFANSAH BIN RAUSI</t>
  </si>
  <si>
    <t>081209110284</t>
  </si>
  <si>
    <t>FATIN NABILA BINTI MOSHEN</t>
  </si>
  <si>
    <t>080712140793</t>
  </si>
  <si>
    <t>HARIFF HAZREL BIN NOOR ROSZAILI</t>
  </si>
  <si>
    <t>080401102060</t>
  </si>
  <si>
    <t>JAYASHREE A/P DEVINDIRAN</t>
  </si>
  <si>
    <t>080111101983</t>
  </si>
  <si>
    <t>MOHAMAD DHIYAUMAR UKAIL BIN MOHD SHAHRIL</t>
  </si>
  <si>
    <t>080213140369</t>
  </si>
  <si>
    <t>MOHAMMAD AMEER LUTFI BIN MOHD HAFIZ</t>
  </si>
  <si>
    <t>080912100622</t>
  </si>
  <si>
    <t>MONA WERATUL PITRIYAH BIN MISDIN</t>
  </si>
  <si>
    <t>SKCI/01</t>
  </si>
  <si>
    <t>MUHAMMAD DANIEL AIMAN</t>
  </si>
  <si>
    <t>081101140537</t>
  </si>
  <si>
    <t>MUHAMMAD FIQRY DANIAL BIN MUHAMMAD JAMAZALUDIN</t>
  </si>
  <si>
    <t>080830100901</t>
  </si>
  <si>
    <t>MUHAMMAD HARRIEZ IRFAN BIN MOHD HASRI</t>
  </si>
  <si>
    <t>080908102369</t>
  </si>
  <si>
    <t>MUHAMMAD IRFAN BIN MOHD SHARIF</t>
  </si>
  <si>
    <t>080119140063</t>
  </si>
  <si>
    <t>MUHAMMAD IRFAN BIN NOOR AZMI</t>
  </si>
  <si>
    <t>080203101913</t>
  </si>
  <si>
    <t>MUHAMMAD IZZAT BIN ZAINOL</t>
  </si>
  <si>
    <t>080529101139</t>
  </si>
  <si>
    <t>MUHAMMAD SYAMIL HAKEM BIN SALEHUDDIN</t>
  </si>
  <si>
    <t>080727121501</t>
  </si>
  <si>
    <t>NORHISHAM BIN JOTY</t>
  </si>
  <si>
    <t>081019101088</t>
  </si>
  <si>
    <t>NUR ADRIANA ELLYIA BINTI SAIPUL ARIF</t>
  </si>
  <si>
    <t>080527101880</t>
  </si>
  <si>
    <t>NUR LAILATUL HUSNA BINTI AZMI</t>
  </si>
  <si>
    <t>080923081180</t>
  </si>
  <si>
    <t>NURUL ALIEYA ALISYA BINTI ABDULLAH</t>
  </si>
  <si>
    <t>080830080138</t>
  </si>
  <si>
    <t>PUTRI AISYA AMIRA B MOHD NOOR</t>
  </si>
  <si>
    <t>080305123909</t>
  </si>
  <si>
    <t>RIZMAR BIN SUDIRMAN</t>
  </si>
  <si>
    <t>081231102344</t>
  </si>
  <si>
    <t>SITI NUR FATIMAH BINTI USMAN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</si>
</sst>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0.0"/>
    <numFmt numFmtId="171" formatCode="[$-409]d\-mmm\-yyyy;@"/>
    <numFmt numFmtId="172" formatCode="[$-43E]dd\ mmmm\ yyyy;@"/>
  </numFmts>
  <fonts count="34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6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Byington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Goudy Old Style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sz val="12"/>
      <name val="Cambria"/>
      <family val="1"/>
      <scheme val="major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i/>
      <sz val="14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4"/>
      <color theme="3"/>
      <name val="Goudy Old Style"/>
      <family val="1"/>
    </font>
    <font>
      <sz val="20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protection locked="0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/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171" fontId="4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4" borderId="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/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0" fillId="5" borderId="0" xfId="0" applyFont="1" applyFill="1" applyBorder="1" applyAlignment="1"/>
    <xf numFmtId="0" fontId="5" fillId="5" borderId="0" xfId="0" applyFont="1" applyFill="1"/>
    <xf numFmtId="0" fontId="11" fillId="5" borderId="0" xfId="0" applyFont="1" applyFill="1" applyAlignment="1"/>
    <xf numFmtId="0" fontId="12" fillId="5" borderId="0" xfId="0" applyFont="1" applyFill="1" applyAlignment="1"/>
    <xf numFmtId="0" fontId="4" fillId="5" borderId="0" xfId="0" applyFont="1" applyFill="1"/>
    <xf numFmtId="0" fontId="13" fillId="5" borderId="0" xfId="0" applyFont="1" applyFill="1"/>
    <xf numFmtId="0" fontId="0" fillId="5" borderId="0" xfId="0" applyFill="1" applyBorder="1" applyAlignment="1"/>
    <xf numFmtId="0" fontId="14" fillId="5" borderId="0" xfId="0" applyFont="1" applyFill="1" applyBorder="1" applyAlignment="1"/>
    <xf numFmtId="0" fontId="15" fillId="0" borderId="5" xfId="0" applyFont="1" applyFill="1" applyBorder="1" applyAlignment="1" applyProtection="1">
      <alignment horizontal="center" vertical="center"/>
      <protection locked="0" hidden="1"/>
    </xf>
    <xf numFmtId="0" fontId="15" fillId="0" borderId="1" xfId="0" quotePrefix="1" applyFont="1" applyFill="1" applyBorder="1" applyAlignment="1" applyProtection="1">
      <alignment horizontal="center" vertical="center"/>
      <protection locked="0" hidden="1"/>
    </xf>
    <xf numFmtId="0" fontId="15" fillId="0" borderId="1" xfId="0" applyFont="1" applyFill="1" applyBorder="1" applyAlignment="1" applyProtection="1">
      <alignment horizontal="left" vertical="center"/>
      <protection locked="0" hidden="1"/>
    </xf>
    <xf numFmtId="0" fontId="15" fillId="0" borderId="1" xfId="0" applyFont="1" applyFill="1" applyBorder="1" applyAlignment="1" applyProtection="1">
      <alignment horizontal="center" vertical="center"/>
      <protection locked="0" hidden="1"/>
    </xf>
    <xf numFmtId="0" fontId="15" fillId="0" borderId="6" xfId="0" applyFont="1" applyFill="1" applyBorder="1" applyAlignment="1" applyProtection="1">
      <alignment horizontal="center" vertical="center"/>
      <protection locked="0" hidden="1"/>
    </xf>
    <xf numFmtId="0" fontId="15" fillId="0" borderId="7" xfId="0" applyFont="1" applyFill="1" applyBorder="1" applyAlignment="1" applyProtection="1">
      <alignment horizontal="center" vertical="center"/>
      <protection locked="0" hidden="1"/>
    </xf>
    <xf numFmtId="0" fontId="15" fillId="0" borderId="8" xfId="0" applyFont="1" applyFill="1" applyBorder="1" applyAlignment="1" applyProtection="1">
      <alignment horizontal="center" vertical="center"/>
      <protection locked="0" hidden="1"/>
    </xf>
    <xf numFmtId="0" fontId="15" fillId="0" borderId="8" xfId="0" applyFont="1" applyFill="1" applyBorder="1" applyAlignment="1" applyProtection="1">
      <alignment horizontal="left" vertical="center"/>
      <protection locked="0" hidden="1"/>
    </xf>
    <xf numFmtId="0" fontId="10" fillId="6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0" fillId="6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Protection="1">
      <protection locked="0"/>
    </xf>
    <xf numFmtId="0" fontId="3" fillId="7" borderId="0" xfId="0" applyFont="1" applyFill="1" applyAlignment="1" applyProtection="1">
      <protection locked="0"/>
    </xf>
    <xf numFmtId="0" fontId="3" fillId="7" borderId="0" xfId="0" applyFont="1" applyFill="1"/>
    <xf numFmtId="0" fontId="16" fillId="7" borderId="0" xfId="0" applyFont="1" applyFill="1" applyAlignment="1" applyProtection="1">
      <protection locked="0"/>
    </xf>
    <xf numFmtId="0" fontId="17" fillId="7" borderId="0" xfId="0" applyFont="1" applyFill="1"/>
    <xf numFmtId="0" fontId="3" fillId="7" borderId="0" xfId="0" applyFont="1" applyFill="1" applyBorder="1" applyAlignment="1">
      <alignment horizontal="left" vertical="center"/>
    </xf>
    <xf numFmtId="49" fontId="3" fillId="7" borderId="0" xfId="0" applyNumberFormat="1" applyFont="1" applyFill="1"/>
    <xf numFmtId="0" fontId="13" fillId="2" borderId="0" xfId="0" applyFont="1" applyFill="1"/>
    <xf numFmtId="0" fontId="13" fillId="0" borderId="0" xfId="0" applyFont="1"/>
    <xf numFmtId="0" fontId="4" fillId="2" borderId="12" xfId="0" applyFont="1" applyFill="1" applyBorder="1"/>
    <xf numFmtId="0" fontId="18" fillId="2" borderId="0" xfId="0" applyFont="1" applyFill="1"/>
    <xf numFmtId="0" fontId="0" fillId="0" borderId="0" xfId="0" applyFont="1" applyAlignment="1">
      <alignment vertical="top" wrapText="1"/>
    </xf>
    <xf numFmtId="0" fontId="19" fillId="8" borderId="4" xfId="0" applyFont="1" applyFill="1" applyBorder="1" applyAlignment="1">
      <alignment horizontal="left" vertical="top" wrapText="1"/>
    </xf>
    <xf numFmtId="0" fontId="10" fillId="9" borderId="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/>
    </xf>
    <xf numFmtId="0" fontId="21" fillId="2" borderId="0" xfId="0" applyFont="1" applyFill="1" applyAlignment="1">
      <alignment horizontal="left" vertical="center"/>
    </xf>
    <xf numFmtId="0" fontId="10" fillId="7" borderId="0" xfId="0" applyFont="1" applyFill="1" applyProtection="1"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22" fillId="4" borderId="17" xfId="0" applyFont="1" applyFill="1" applyBorder="1" applyAlignment="1" applyProtection="1">
      <alignment horizontal="center" vertical="center" wrapText="1"/>
      <protection hidden="1"/>
    </xf>
    <xf numFmtId="0" fontId="22" fillId="4" borderId="18" xfId="0" applyFont="1" applyFill="1" applyBorder="1" applyAlignment="1" applyProtection="1">
      <alignment horizontal="center" vertical="center" wrapText="1"/>
      <protection hidden="1"/>
    </xf>
    <xf numFmtId="0" fontId="22" fillId="4" borderId="16" xfId="0" applyFont="1" applyFill="1" applyBorder="1" applyAlignment="1" applyProtection="1">
      <alignment horizontal="center" vertical="center" wrapText="1"/>
      <protection hidden="1"/>
    </xf>
    <xf numFmtId="0" fontId="22" fillId="4" borderId="14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3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 vertical="center"/>
    </xf>
    <xf numFmtId="0" fontId="22" fillId="4" borderId="19" xfId="0" applyFont="1" applyFill="1" applyBorder="1" applyAlignment="1" applyProtection="1">
      <alignment horizontal="center" vertical="center" wrapText="1"/>
      <protection hidden="1"/>
    </xf>
    <xf numFmtId="0" fontId="22" fillId="4" borderId="20" xfId="0" applyFont="1" applyFill="1" applyBorder="1" applyAlignment="1" applyProtection="1">
      <alignment horizontal="center" vertical="center" wrapText="1"/>
      <protection hidden="1"/>
    </xf>
    <xf numFmtId="0" fontId="22" fillId="4" borderId="21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vertical="center"/>
      <protection locked="0" hidden="1"/>
    </xf>
    <xf numFmtId="0" fontId="24" fillId="0" borderId="14" xfId="0" applyFont="1" applyFill="1" applyBorder="1" applyAlignment="1" applyProtection="1">
      <alignment horizontal="center" vertical="center"/>
      <protection locked="0" hidden="1"/>
    </xf>
    <xf numFmtId="172" fontId="25" fillId="2" borderId="0" xfId="0" applyNumberFormat="1" applyFont="1" applyFill="1" applyAlignment="1">
      <alignment horizontal="left"/>
    </xf>
    <xf numFmtId="0" fontId="26" fillId="7" borderId="0" xfId="0" applyFont="1" applyFill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horizontal="right"/>
    </xf>
    <xf numFmtId="0" fontId="28" fillId="10" borderId="4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22" fillId="8" borderId="25" xfId="0" applyFont="1" applyFill="1" applyBorder="1" applyAlignment="1" applyProtection="1">
      <alignment horizontal="center" vertical="center"/>
      <protection hidden="1"/>
    </xf>
    <xf numFmtId="0" fontId="22" fillId="8" borderId="26" xfId="0" applyFont="1" applyFill="1" applyBorder="1" applyAlignment="1" applyProtection="1">
      <alignment horizontal="center" vertical="center"/>
      <protection hidden="1"/>
    </xf>
    <xf numFmtId="0" fontId="22" fillId="8" borderId="27" xfId="0" applyFont="1" applyFill="1" applyBorder="1" applyAlignment="1" applyProtection="1">
      <alignment horizontal="center" vertical="center"/>
      <protection hidden="1"/>
    </xf>
    <xf numFmtId="0" fontId="22" fillId="6" borderId="22" xfId="0" applyFont="1" applyFill="1" applyBorder="1" applyAlignment="1" applyProtection="1">
      <alignment horizontal="center" vertical="center"/>
      <protection hidden="1"/>
    </xf>
    <xf numFmtId="0" fontId="22" fillId="6" borderId="30" xfId="0" applyFont="1" applyFill="1" applyBorder="1" applyAlignment="1" applyProtection="1">
      <alignment horizontal="center" vertical="center"/>
      <protection hidden="1"/>
    </xf>
    <xf numFmtId="0" fontId="22" fillId="6" borderId="25" xfId="0" applyFont="1" applyFill="1" applyBorder="1" applyAlignment="1" applyProtection="1">
      <alignment horizontal="center" vertical="center"/>
      <protection hidden="1"/>
    </xf>
    <xf numFmtId="0" fontId="22" fillId="6" borderId="31" xfId="0" applyFont="1" applyFill="1" applyBorder="1" applyAlignment="1" applyProtection="1">
      <alignment horizontal="center" vertical="center" wrapText="1"/>
      <protection hidden="1"/>
    </xf>
    <xf numFmtId="0" fontId="22" fillId="6" borderId="32" xfId="0" applyFont="1" applyFill="1" applyBorder="1" applyAlignment="1" applyProtection="1">
      <alignment horizontal="center" vertical="center" wrapText="1"/>
      <protection hidden="1"/>
    </xf>
    <xf numFmtId="0" fontId="22" fillId="6" borderId="7" xfId="0" applyFont="1" applyFill="1" applyBorder="1" applyAlignment="1" applyProtection="1">
      <alignment horizontal="center" vertical="center" wrapText="1"/>
      <protection hidden="1"/>
    </xf>
    <xf numFmtId="0" fontId="22" fillId="6" borderId="5" xfId="0" applyFont="1" applyFill="1" applyBorder="1" applyAlignment="1" applyProtection="1">
      <alignment horizontal="center" vertical="center"/>
      <protection hidden="1"/>
    </xf>
    <xf numFmtId="0" fontId="22" fillId="6" borderId="33" xfId="0" applyFont="1" applyFill="1" applyBorder="1" applyAlignment="1" applyProtection="1">
      <alignment horizontal="center" vertical="center"/>
      <protection hidden="1"/>
    </xf>
    <xf numFmtId="0" fontId="22" fillId="6" borderId="34" xfId="0" applyFont="1" applyFill="1" applyBorder="1" applyAlignment="1" applyProtection="1">
      <alignment horizontal="center" vertical="center"/>
      <protection hidden="1"/>
    </xf>
    <xf numFmtId="0" fontId="22" fillId="6" borderId="31" xfId="0" applyFont="1" applyFill="1" applyBorder="1" applyAlignment="1" applyProtection="1">
      <alignment horizontal="center" vertical="center" textRotation="90"/>
      <protection hidden="1"/>
    </xf>
    <xf numFmtId="0" fontId="22" fillId="6" borderId="32" xfId="0" applyFont="1" applyFill="1" applyBorder="1" applyAlignment="1" applyProtection="1">
      <alignment horizontal="center" vertical="center" textRotation="90"/>
      <protection hidden="1"/>
    </xf>
    <xf numFmtId="0" fontId="22" fillId="6" borderId="7" xfId="0" applyFont="1" applyFill="1" applyBorder="1" applyAlignment="1" applyProtection="1">
      <alignment horizontal="center" vertical="center" textRotation="90"/>
      <protection hidden="1"/>
    </xf>
    <xf numFmtId="0" fontId="22" fillId="6" borderId="22" xfId="0" applyFont="1" applyFill="1" applyBorder="1" applyAlignment="1" applyProtection="1">
      <alignment horizontal="center" vertical="center" wrapText="1"/>
      <protection hidden="1"/>
    </xf>
    <xf numFmtId="0" fontId="22" fillId="6" borderId="23" xfId="0" applyFont="1" applyFill="1" applyBorder="1" applyAlignment="1" applyProtection="1">
      <alignment horizontal="center" vertical="center" wrapText="1"/>
      <protection hidden="1"/>
    </xf>
    <xf numFmtId="0" fontId="22" fillId="6" borderId="24" xfId="0" applyFont="1" applyFill="1" applyBorder="1" applyAlignment="1" applyProtection="1">
      <alignment horizontal="center" vertical="center" wrapText="1"/>
      <protection hidden="1"/>
    </xf>
    <xf numFmtId="0" fontId="16" fillId="7" borderId="0" xfId="0" applyFont="1" applyFill="1" applyAlignment="1" applyProtection="1">
      <alignment horizontal="center"/>
      <protection locked="0"/>
    </xf>
    <xf numFmtId="0" fontId="10" fillId="6" borderId="3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49" fontId="10" fillId="6" borderId="36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22" fillId="6" borderId="37" xfId="0" applyFont="1" applyFill="1" applyBorder="1" applyAlignment="1" applyProtection="1">
      <alignment horizontal="center" vertical="center" textRotation="90"/>
      <protection hidden="1"/>
    </xf>
    <xf numFmtId="0" fontId="22" fillId="6" borderId="38" xfId="0" applyFont="1" applyFill="1" applyBorder="1" applyAlignment="1" applyProtection="1">
      <alignment horizontal="center" vertical="center" textRotation="90"/>
      <protection hidden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center"/>
    </xf>
    <xf numFmtId="170" fontId="4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14" fillId="2" borderId="4" xfId="0" applyNumberFormat="1" applyFont="1" applyFill="1" applyBorder="1" applyAlignment="1">
      <alignment horizontal="left" vertical="center" wrapText="1"/>
    </xf>
    <xf numFmtId="0" fontId="28" fillId="10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H$3" fmlaRange="$I$8:$I$5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209550</xdr:rowOff>
        </xdr:from>
        <xdr:to>
          <xdr:col>2</xdr:col>
          <xdr:colOff>904875</xdr:colOff>
          <xdr:row>2</xdr:row>
          <xdr:rowOff>209550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"/>
  <sheetViews>
    <sheetView showGridLines="0" showRowColHeaders="0" tabSelected="1" zoomScale="80" zoomScaleNormal="80" zoomScaleSheetLayoutView="70" zoomScalePageLayoutView="7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C17" sqref="C17:D41"/>
    </sheetView>
  </sheetViews>
  <sheetFormatPr defaultRowHeight="14.25"/>
  <cols>
    <col min="1" max="1" width="7" style="28" customWidth="1"/>
    <col min="2" max="2" width="10.140625" style="28" customWidth="1"/>
    <col min="3" max="3" width="33.85546875" style="28" customWidth="1"/>
    <col min="4" max="4" width="48.140625" style="28" bestFit="1" customWidth="1"/>
    <col min="5" max="5" width="4.85546875" style="28" bestFit="1" customWidth="1"/>
    <col min="6" max="23" width="6.42578125" style="28" customWidth="1"/>
    <col min="24" max="29" width="6.42578125" style="28" hidden="1" customWidth="1"/>
    <col min="30" max="16384" width="9.140625" style="28"/>
  </cols>
  <sheetData>
    <row r="1" spans="1:29" s="26" customFormat="1" ht="30.75" customHeight="1">
      <c r="B1" s="102" t="s">
        <v>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7"/>
      <c r="Y1" s="27"/>
    </row>
    <row r="2" spans="1:29" ht="15.75" customHeight="1">
      <c r="B2" s="29" t="s">
        <v>51</v>
      </c>
      <c r="D2" s="23">
        <v>2015</v>
      </c>
      <c r="E2" s="35"/>
    </row>
    <row r="3" spans="1:29" ht="18.75">
      <c r="A3" s="30"/>
      <c r="B3" s="29" t="s">
        <v>52</v>
      </c>
      <c r="D3" s="24" t="s">
        <v>88</v>
      </c>
      <c r="E3" s="36"/>
    </row>
    <row r="4" spans="1:29" ht="18.75">
      <c r="A4" s="30"/>
      <c r="B4" s="29" t="s">
        <v>53</v>
      </c>
      <c r="D4" s="24" t="s">
        <v>89</v>
      </c>
      <c r="E4" s="36"/>
    </row>
    <row r="5" spans="1:29" ht="18.75">
      <c r="A5" s="30"/>
      <c r="B5" s="29" t="s">
        <v>54</v>
      </c>
      <c r="D5" s="24" t="str">
        <f>'PENYATAAN DESKRIPTOR'!B2</f>
        <v>BAHASA MELAYU TAHUN 1</v>
      </c>
      <c r="E5" s="36"/>
    </row>
    <row r="6" spans="1:29" ht="18.75">
      <c r="A6" s="30"/>
      <c r="B6" s="29" t="s">
        <v>12</v>
      </c>
      <c r="D6" s="24"/>
      <c r="E6" s="36"/>
    </row>
    <row r="7" spans="1:29" ht="18">
      <c r="A7" s="30"/>
    </row>
    <row r="8" spans="1:29" ht="18.75">
      <c r="A8" s="30"/>
      <c r="B8" s="31" t="s">
        <v>13</v>
      </c>
    </row>
    <row r="9" spans="1:29" ht="15.75" customHeight="1">
      <c r="A9" s="30"/>
      <c r="B9" s="32" t="s">
        <v>55</v>
      </c>
    </row>
    <row r="10" spans="1:29" ht="15.75" customHeight="1">
      <c r="A10" s="30"/>
      <c r="B10" s="32" t="s">
        <v>56</v>
      </c>
    </row>
    <row r="11" spans="1:29" ht="15.75" customHeight="1">
      <c r="A11" s="34"/>
      <c r="B11" s="87" t="s">
        <v>57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9" ht="15.75" customHeight="1" thickBot="1">
      <c r="A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9" ht="30" customHeight="1" thickBot="1">
      <c r="A13" s="34"/>
      <c r="B13" s="106" t="s">
        <v>0</v>
      </c>
      <c r="C13" s="109" t="s">
        <v>15</v>
      </c>
      <c r="D13" s="112" t="s">
        <v>3</v>
      </c>
      <c r="E13" s="115" t="s">
        <v>2</v>
      </c>
      <c r="F13" s="99" t="str">
        <f>'PENYATAAN DESKRIPTOR'!B4</f>
        <v xml:space="preserve">KEMAHIRAN 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1"/>
    </row>
    <row r="14" spans="1:29" ht="42" customHeight="1">
      <c r="A14" s="34"/>
      <c r="B14" s="107"/>
      <c r="C14" s="110"/>
      <c r="D14" s="113"/>
      <c r="E14" s="116"/>
      <c r="F14" s="118" t="str">
        <f>'PENYATAAN DESKRIPTOR'!C4</f>
        <v xml:space="preserve">Lisan </v>
      </c>
      <c r="G14" s="119"/>
      <c r="H14" s="119"/>
      <c r="I14" s="119"/>
      <c r="J14" s="119"/>
      <c r="K14" s="120"/>
      <c r="L14" s="118" t="str">
        <f>'PENYATAAN DESKRIPTOR'!C14</f>
        <v>Bacaan</v>
      </c>
      <c r="M14" s="119"/>
      <c r="N14" s="119"/>
      <c r="O14" s="119"/>
      <c r="P14" s="119"/>
      <c r="Q14" s="120"/>
      <c r="R14" s="118" t="str">
        <f>'PENYATAAN DESKRIPTOR'!C24</f>
        <v>Tulisan</v>
      </c>
      <c r="S14" s="119"/>
      <c r="T14" s="119"/>
      <c r="U14" s="119"/>
      <c r="V14" s="119"/>
      <c r="W14" s="120"/>
      <c r="X14" s="118">
        <f>'PENYATAAN DESKRIPTOR'!C34</f>
        <v>0</v>
      </c>
      <c r="Y14" s="119"/>
      <c r="Z14" s="119"/>
      <c r="AA14" s="119"/>
      <c r="AB14" s="119"/>
      <c r="AC14" s="120"/>
    </row>
    <row r="15" spans="1:29" ht="29.25" customHeight="1" thickBot="1">
      <c r="A15" s="34"/>
      <c r="B15" s="107"/>
      <c r="C15" s="110"/>
      <c r="D15" s="113"/>
      <c r="E15" s="116"/>
      <c r="F15" s="103" t="s">
        <v>1</v>
      </c>
      <c r="G15" s="104"/>
      <c r="H15" s="104"/>
      <c r="I15" s="104"/>
      <c r="J15" s="104"/>
      <c r="K15" s="105"/>
      <c r="L15" s="103" t="s">
        <v>1</v>
      </c>
      <c r="M15" s="104"/>
      <c r="N15" s="104"/>
      <c r="O15" s="104"/>
      <c r="P15" s="104"/>
      <c r="Q15" s="105"/>
      <c r="R15" s="103" t="s">
        <v>1</v>
      </c>
      <c r="S15" s="104"/>
      <c r="T15" s="104"/>
      <c r="U15" s="104"/>
      <c r="V15" s="104"/>
      <c r="W15" s="105"/>
      <c r="X15" s="103" t="s">
        <v>1</v>
      </c>
      <c r="Y15" s="104"/>
      <c r="Z15" s="104"/>
      <c r="AA15" s="104"/>
      <c r="AB15" s="104"/>
      <c r="AC15" s="105"/>
    </row>
    <row r="16" spans="1:29" ht="29.25" customHeight="1" thickBot="1">
      <c r="A16" s="34"/>
      <c r="B16" s="108"/>
      <c r="C16" s="111"/>
      <c r="D16" s="114"/>
      <c r="E16" s="117"/>
      <c r="F16" s="88">
        <v>1</v>
      </c>
      <c r="G16" s="89">
        <v>2</v>
      </c>
      <c r="H16" s="89">
        <v>3</v>
      </c>
      <c r="I16" s="89">
        <v>4</v>
      </c>
      <c r="J16" s="89">
        <v>5</v>
      </c>
      <c r="K16" s="90">
        <v>6</v>
      </c>
      <c r="L16" s="83">
        <v>1</v>
      </c>
      <c r="M16" s="81">
        <v>2</v>
      </c>
      <c r="N16" s="81">
        <v>3</v>
      </c>
      <c r="O16" s="81">
        <v>4</v>
      </c>
      <c r="P16" s="81">
        <v>5</v>
      </c>
      <c r="Q16" s="82">
        <v>6</v>
      </c>
      <c r="R16" s="80">
        <v>1</v>
      </c>
      <c r="S16" s="81">
        <v>2</v>
      </c>
      <c r="T16" s="81">
        <v>3</v>
      </c>
      <c r="U16" s="81">
        <v>4</v>
      </c>
      <c r="V16" s="81">
        <v>5</v>
      </c>
      <c r="W16" s="82">
        <v>6</v>
      </c>
      <c r="X16" s="88">
        <v>1</v>
      </c>
      <c r="Y16" s="89">
        <v>2</v>
      </c>
      <c r="Z16" s="89">
        <v>3</v>
      </c>
      <c r="AA16" s="89">
        <v>4</v>
      </c>
      <c r="AB16" s="89">
        <v>5</v>
      </c>
      <c r="AC16" s="90">
        <v>6</v>
      </c>
    </row>
    <row r="17" spans="1:29" ht="29.25" customHeight="1" thickBot="1">
      <c r="A17" s="34"/>
      <c r="B17" s="37">
        <v>1</v>
      </c>
      <c r="C17" s="98" t="s">
        <v>90</v>
      </c>
      <c r="D17" s="98" t="s">
        <v>91</v>
      </c>
      <c r="E17" s="91"/>
      <c r="F17" s="4" t="str">
        <f t="shared" ref="F17:F66" si="0">IF(G17="X","X",IF(H17="X","X",IF(I17="X","X",IF(J17="X","X",IF(K17="X","X","")))))</f>
        <v/>
      </c>
      <c r="G17" s="5" t="str">
        <f>IF(H17="X","X",IF(I17="X","X",IF(J17="X","X",IF(K17="X","X",""))))</f>
        <v/>
      </c>
      <c r="H17" s="5" t="str">
        <f>IF(I17="X","X",IF(J17="X","X",IF(K17="X","X","")))</f>
        <v/>
      </c>
      <c r="I17" s="5" t="str">
        <f>IF(J17="X","X",IF(K17="X","X",""))</f>
        <v/>
      </c>
      <c r="J17" s="5" t="str">
        <f>IF(K17="X","X","")</f>
        <v/>
      </c>
      <c r="K17" s="6"/>
      <c r="L17" s="4" t="str">
        <f>IF(M17="X","X",IF(N17="X","X",IF(O17="X","X",IF(P17="X","X",IF(Q17="X","X","")))))</f>
        <v/>
      </c>
      <c r="M17" s="5" t="str">
        <f>IF(N17="X","X",IF(O17="X","X",IF(P17="X","X",IF(Q17="X","X",""))))</f>
        <v/>
      </c>
      <c r="N17" s="5" t="str">
        <f>IF(O17="X","X",IF(P17="X","X",IF(Q17="X","X","")))</f>
        <v/>
      </c>
      <c r="O17" s="5" t="str">
        <f>IF(P17="X","X",IF(Q17="X","X",""))</f>
        <v/>
      </c>
      <c r="P17" s="5" t="str">
        <f>IF(Q17="X","X","")</f>
        <v/>
      </c>
      <c r="Q17" s="6"/>
      <c r="R17" s="4" t="str">
        <f t="shared" ref="R17:R66" si="1">IF(S17="X","X",IF(T17="X","X",IF(U17="X","X",IF(V17="X","X",IF(W17="X","X","")))))</f>
        <v/>
      </c>
      <c r="S17" s="5" t="str">
        <f>IF(T17="X","X",IF(U17="X","X",IF(V17="X","X",IF(W17="X","X",""))))</f>
        <v/>
      </c>
      <c r="T17" s="5" t="str">
        <f>IF(U17="X","X",IF(V17="X","X",IF(W17="X","X","")))</f>
        <v/>
      </c>
      <c r="U17" s="5" t="str">
        <f>IF(V17="X","X",IF(W17="X","X",""))</f>
        <v/>
      </c>
      <c r="V17" s="5" t="str">
        <f>IF(W17="X","X","")</f>
        <v/>
      </c>
      <c r="W17" s="6"/>
      <c r="X17" s="4" t="str">
        <f>IF(Y17="X","X",IF(Z17="X","X",IF(AA17="X","X",IF(AB17="X","X",IF(AC17="X","X","")))))</f>
        <v/>
      </c>
      <c r="Y17" s="5" t="str">
        <f>IF(Z17="X","X",IF(AA17="X","X",IF(AB17="X","X",IF(AC17="X","X",""))))</f>
        <v/>
      </c>
      <c r="Z17" s="5" t="str">
        <f>IF(AA17="X","X",IF(AB17="X","X",IF(AC17="X","X","")))</f>
        <v/>
      </c>
      <c r="AA17" s="5" t="str">
        <f>IF(AB17="X","X",IF(AC17="X","X",""))</f>
        <v/>
      </c>
      <c r="AB17" s="5" t="str">
        <f>IF(AC17="X","X","")</f>
        <v/>
      </c>
      <c r="AC17" s="6"/>
    </row>
    <row r="18" spans="1:29" ht="29.25" customHeight="1" thickBot="1">
      <c r="A18" s="34"/>
      <c r="B18" s="41">
        <v>2</v>
      </c>
      <c r="C18" s="98" t="s">
        <v>92</v>
      </c>
      <c r="D18" s="98" t="s">
        <v>93</v>
      </c>
      <c r="E18" s="91"/>
      <c r="F18" s="4" t="str">
        <f t="shared" si="0"/>
        <v/>
      </c>
      <c r="G18" s="5" t="str">
        <f>IF(H18="X","X",IF(I18="X","X",IF(J18="X","X",IF(K18="X","X",""))))</f>
        <v/>
      </c>
      <c r="H18" s="5" t="str">
        <f>IF(I18="X","X",IF(J18="X","X",IF(K18="X","X","")))</f>
        <v/>
      </c>
      <c r="I18" s="5" t="str">
        <f>IF(J18="X","X",IF(K18="X","X",""))</f>
        <v/>
      </c>
      <c r="J18" s="5" t="str">
        <f>IF(K18="X","X","")</f>
        <v/>
      </c>
      <c r="K18" s="6"/>
      <c r="L18" s="4" t="str">
        <f t="shared" ref="L18:L66" si="2">IF(M18="X","X",IF(N18="X","X",IF(O18="X","X",IF(P18="X","X",IF(Q18="X","X","")))))</f>
        <v/>
      </c>
      <c r="M18" s="5" t="str">
        <f t="shared" ref="M18:M66" si="3">IF(N18="X","X",IF(O18="X","X",IF(P18="X","X",IF(Q18="X","X",""))))</f>
        <v/>
      </c>
      <c r="N18" s="5" t="str">
        <f t="shared" ref="N18:N66" si="4">IF(O18="X","X",IF(P18="X","X",IF(Q18="X","X","")))</f>
        <v/>
      </c>
      <c r="O18" s="5" t="str">
        <f t="shared" ref="O18:O66" si="5">IF(P18="X","X",IF(Q18="X","X",""))</f>
        <v/>
      </c>
      <c r="P18" s="5" t="str">
        <f t="shared" ref="P18:P66" si="6">IF(Q18="X","X","")</f>
        <v/>
      </c>
      <c r="Q18" s="6"/>
      <c r="R18" s="4" t="str">
        <f t="shared" si="1"/>
        <v/>
      </c>
      <c r="S18" s="5" t="str">
        <f>IF(T18="X","X",IF(U18="X","X",IF(V18="X","X",IF(W18="X","X",""))))</f>
        <v/>
      </c>
      <c r="T18" s="5" t="str">
        <f>IF(U18="X","X",IF(V18="X","X",IF(W18="X","X","")))</f>
        <v/>
      </c>
      <c r="U18" s="5" t="str">
        <f>IF(V18="X","X",IF(W18="X","X",""))</f>
        <v/>
      </c>
      <c r="V18" s="5" t="str">
        <f>IF(W18="X","X","")</f>
        <v/>
      </c>
      <c r="W18" s="6"/>
      <c r="X18" s="4" t="str">
        <f>IF(Y18="X","X",IF(Z18="X","X",IF(AA18="X","X",IF(AB18="X","X",IF(AC18="X","X","")))))</f>
        <v/>
      </c>
      <c r="Y18" s="5" t="str">
        <f>IF(Z18="X","X",IF(AA18="X","X",IF(AB18="X","X",IF(AC18="X","X",""))))</f>
        <v/>
      </c>
      <c r="Z18" s="5" t="str">
        <f>IF(AA18="X","X",IF(AB18="X","X",IF(AC18="X","X","")))</f>
        <v/>
      </c>
      <c r="AA18" s="5" t="str">
        <f>IF(AB18="X","X",IF(AC18="X","X",""))</f>
        <v/>
      </c>
      <c r="AB18" s="5" t="str">
        <f>IF(AC18="X","X","")</f>
        <v/>
      </c>
      <c r="AC18" s="6"/>
    </row>
    <row r="19" spans="1:29" ht="29.25" customHeight="1" thickBot="1">
      <c r="A19" s="34"/>
      <c r="B19" s="41">
        <v>3</v>
      </c>
      <c r="C19" s="98" t="s">
        <v>94</v>
      </c>
      <c r="D19" s="98" t="s">
        <v>95</v>
      </c>
      <c r="E19" s="91"/>
      <c r="F19" s="4" t="str">
        <f t="shared" si="0"/>
        <v/>
      </c>
      <c r="G19" s="5" t="str">
        <f>IF(H19="X","X",IF(I19="X","X",IF(J19="X","X",IF(K19="X","X",""))))</f>
        <v/>
      </c>
      <c r="H19" s="5" t="str">
        <f>IF(I19="X","X",IF(J19="X","X",IF(K19="X","X","")))</f>
        <v/>
      </c>
      <c r="I19" s="5" t="str">
        <f>IF(J19="X","X",IF(K19="X","X",""))</f>
        <v/>
      </c>
      <c r="J19" s="5" t="str">
        <f>IF(K19="X","X","")</f>
        <v/>
      </c>
      <c r="K19" s="6"/>
      <c r="L19" s="4" t="str">
        <f t="shared" si="2"/>
        <v/>
      </c>
      <c r="M19" s="5" t="str">
        <f t="shared" si="3"/>
        <v/>
      </c>
      <c r="N19" s="5" t="str">
        <f t="shared" si="4"/>
        <v/>
      </c>
      <c r="O19" s="5" t="str">
        <f t="shared" si="5"/>
        <v/>
      </c>
      <c r="P19" s="5" t="str">
        <f t="shared" si="6"/>
        <v/>
      </c>
      <c r="Q19" s="6"/>
      <c r="R19" s="4" t="str">
        <f t="shared" si="1"/>
        <v/>
      </c>
      <c r="S19" s="5" t="str">
        <f>IF(T19="X","X",IF(U19="X","X",IF(V19="X","X",IF(W19="X","X",""))))</f>
        <v/>
      </c>
      <c r="T19" s="5" t="str">
        <f>IF(U19="X","X",IF(V19="X","X",IF(W19="X","X","")))</f>
        <v/>
      </c>
      <c r="U19" s="5" t="str">
        <f>IF(V19="X","X",IF(W19="X","X",""))</f>
        <v/>
      </c>
      <c r="V19" s="5" t="str">
        <f>IF(W19="X","X","")</f>
        <v/>
      </c>
      <c r="W19" s="6"/>
      <c r="X19" s="4" t="str">
        <f>IF(Y19="X","X",IF(Z19="X","X",IF(AA19="X","X",IF(AB19="X","X",IF(AC19="X","X","")))))</f>
        <v/>
      </c>
      <c r="Y19" s="5" t="str">
        <f>IF(Z19="X","X",IF(AA19="X","X",IF(AB19="X","X",IF(AC19="X","X",""))))</f>
        <v/>
      </c>
      <c r="Z19" s="5" t="str">
        <f>IF(AA19="X","X",IF(AB19="X","X",IF(AC19="X","X","")))</f>
        <v/>
      </c>
      <c r="AA19" s="5" t="str">
        <f>IF(AB19="X","X",IF(AC19="X","X",""))</f>
        <v/>
      </c>
      <c r="AB19" s="5" t="str">
        <f>IF(AC19="X","X","")</f>
        <v/>
      </c>
      <c r="AC19" s="6"/>
    </row>
    <row r="20" spans="1:29" ht="29.25" customHeight="1" thickBot="1">
      <c r="A20" s="34"/>
      <c r="B20" s="41">
        <v>4</v>
      </c>
      <c r="C20" s="98" t="s">
        <v>96</v>
      </c>
      <c r="D20" s="98" t="s">
        <v>97</v>
      </c>
      <c r="E20" s="91"/>
      <c r="F20" s="4" t="str">
        <f t="shared" si="0"/>
        <v/>
      </c>
      <c r="G20" s="5" t="str">
        <f t="shared" ref="G20:G66" si="7">IF(H20="X","X",IF(I20="X","X",IF(J20="X","X",IF(K20="X","X",""))))</f>
        <v/>
      </c>
      <c r="H20" s="5" t="str">
        <f t="shared" ref="H20:H66" si="8">IF(I20="X","X",IF(J20="X","X",IF(K20="X","X","")))</f>
        <v/>
      </c>
      <c r="I20" s="5" t="str">
        <f t="shared" ref="I20:I66" si="9">IF(J20="X","X",IF(K20="X","X",""))</f>
        <v/>
      </c>
      <c r="J20" s="5" t="str">
        <f t="shared" ref="J20:J66" si="10">IF(K20="X","X","")</f>
        <v/>
      </c>
      <c r="K20" s="6"/>
      <c r="L20" s="4" t="str">
        <f t="shared" si="2"/>
        <v/>
      </c>
      <c r="M20" s="5" t="str">
        <f t="shared" si="3"/>
        <v/>
      </c>
      <c r="N20" s="5" t="str">
        <f t="shared" si="4"/>
        <v/>
      </c>
      <c r="O20" s="5" t="str">
        <f t="shared" si="5"/>
        <v/>
      </c>
      <c r="P20" s="5" t="str">
        <f t="shared" si="6"/>
        <v/>
      </c>
      <c r="Q20" s="6"/>
      <c r="R20" s="4" t="str">
        <f>IF(S20="X","X",IF(T20="X","X",IF(U20="X","X",IF(V20="X","X",IF(W20="X","X","")))))</f>
        <v/>
      </c>
      <c r="S20" s="5" t="str">
        <f t="shared" ref="S20:S66" si="11">IF(T20="X","X",IF(U20="X","X",IF(V20="X","X",IF(W20="X","X",""))))</f>
        <v/>
      </c>
      <c r="T20" s="5" t="str">
        <f t="shared" ref="T20:T66" si="12">IF(U20="X","X",IF(V20="X","X",IF(W20="X","X","")))</f>
        <v/>
      </c>
      <c r="U20" s="5" t="str">
        <f t="shared" ref="U20:U66" si="13">IF(V20="X","X",IF(W20="X","X",""))</f>
        <v/>
      </c>
      <c r="V20" s="5" t="str">
        <f t="shared" ref="V20:V66" si="14">IF(W20="X","X","")</f>
        <v/>
      </c>
      <c r="W20" s="6"/>
      <c r="X20" s="4" t="str">
        <f>IF(Y20="X","X",IF(Z20="X","X",IF(AA20="X","X",IF(AB20="X","X",IF(AC20="X","X","")))))</f>
        <v/>
      </c>
      <c r="Y20" s="5" t="str">
        <f>IF(Z20="X","X",IF(AA20="X","X",IF(AB20="X","X",IF(AC20="X","X",""))))</f>
        <v/>
      </c>
      <c r="Z20" s="5" t="str">
        <f>IF(AA20="X","X",IF(AB20="X","X",IF(AC20="X","X","")))</f>
        <v/>
      </c>
      <c r="AA20" s="5" t="str">
        <f>IF(AB20="X","X",IF(AC20="X","X",""))</f>
        <v/>
      </c>
      <c r="AB20" s="5" t="str">
        <f>IF(AC20="X","X","")</f>
        <v/>
      </c>
      <c r="AC20" s="6"/>
    </row>
    <row r="21" spans="1:29" ht="29.25" customHeight="1" thickBot="1">
      <c r="A21" s="34"/>
      <c r="B21" s="41">
        <v>5</v>
      </c>
      <c r="C21" s="98" t="s">
        <v>98</v>
      </c>
      <c r="D21" s="98" t="s">
        <v>99</v>
      </c>
      <c r="E21" s="91"/>
      <c r="F21" s="4" t="str">
        <f t="shared" si="0"/>
        <v/>
      </c>
      <c r="G21" s="5" t="str">
        <f t="shared" si="7"/>
        <v/>
      </c>
      <c r="H21" s="5" t="str">
        <f t="shared" si="8"/>
        <v/>
      </c>
      <c r="I21" s="5" t="str">
        <f t="shared" si="9"/>
        <v/>
      </c>
      <c r="J21" s="5" t="str">
        <f t="shared" si="10"/>
        <v/>
      </c>
      <c r="K21" s="6"/>
      <c r="L21" s="4" t="str">
        <f t="shared" si="2"/>
        <v/>
      </c>
      <c r="M21" s="5" t="str">
        <f t="shared" si="3"/>
        <v/>
      </c>
      <c r="N21" s="5" t="str">
        <f t="shared" si="4"/>
        <v/>
      </c>
      <c r="O21" s="5" t="str">
        <f t="shared" si="5"/>
        <v/>
      </c>
      <c r="P21" s="5" t="str">
        <f t="shared" si="6"/>
        <v/>
      </c>
      <c r="Q21" s="6"/>
      <c r="R21" s="4" t="str">
        <f t="shared" si="1"/>
        <v/>
      </c>
      <c r="S21" s="5" t="str">
        <f t="shared" si="11"/>
        <v/>
      </c>
      <c r="T21" s="5" t="str">
        <f t="shared" si="12"/>
        <v/>
      </c>
      <c r="U21" s="5" t="str">
        <f t="shared" si="13"/>
        <v/>
      </c>
      <c r="V21" s="5" t="str">
        <f t="shared" si="14"/>
        <v/>
      </c>
      <c r="W21" s="6"/>
      <c r="X21" s="4" t="str">
        <f>IF(Y21="X","X",IF(Z21="X","X",IF(AA21="X","X",IF(AB21="X","X",IF(AC21="X","X","")))))</f>
        <v/>
      </c>
      <c r="Y21" s="5" t="str">
        <f>IF(Z21="X","X",IF(AA21="X","X",IF(AB21="X","X",IF(AC21="X","X",""))))</f>
        <v/>
      </c>
      <c r="Z21" s="5" t="str">
        <f>IF(AA21="X","X",IF(AB21="X","X",IF(AC21="X","X","")))</f>
        <v/>
      </c>
      <c r="AA21" s="5" t="str">
        <f>IF(AB21="X","X",IF(AC21="X","X",""))</f>
        <v/>
      </c>
      <c r="AB21" s="5" t="str">
        <f>IF(AC21="X","X","")</f>
        <v/>
      </c>
      <c r="AC21" s="6"/>
    </row>
    <row r="22" spans="1:29" ht="29.25" customHeight="1" thickBot="1">
      <c r="A22" s="34"/>
      <c r="B22" s="41">
        <v>6</v>
      </c>
      <c r="C22" s="98" t="s">
        <v>100</v>
      </c>
      <c r="D22" s="98" t="s">
        <v>101</v>
      </c>
      <c r="E22" s="91"/>
      <c r="F22" s="4" t="str">
        <f t="shared" si="0"/>
        <v/>
      </c>
      <c r="G22" s="5" t="str">
        <f t="shared" si="7"/>
        <v/>
      </c>
      <c r="H22" s="5" t="str">
        <f t="shared" si="8"/>
        <v/>
      </c>
      <c r="I22" s="5" t="str">
        <f t="shared" si="9"/>
        <v/>
      </c>
      <c r="J22" s="5" t="str">
        <f t="shared" si="10"/>
        <v/>
      </c>
      <c r="K22" s="6"/>
      <c r="L22" s="4" t="str">
        <f t="shared" si="2"/>
        <v/>
      </c>
      <c r="M22" s="5" t="str">
        <f t="shared" si="3"/>
        <v/>
      </c>
      <c r="N22" s="5" t="str">
        <f t="shared" si="4"/>
        <v/>
      </c>
      <c r="O22" s="5" t="str">
        <f t="shared" si="5"/>
        <v/>
      </c>
      <c r="P22" s="5" t="str">
        <f t="shared" si="6"/>
        <v/>
      </c>
      <c r="Q22" s="6"/>
      <c r="R22" s="4" t="str">
        <f t="shared" si="1"/>
        <v/>
      </c>
      <c r="S22" s="5" t="str">
        <f t="shared" si="11"/>
        <v/>
      </c>
      <c r="T22" s="5" t="str">
        <f t="shared" si="12"/>
        <v/>
      </c>
      <c r="U22" s="5" t="str">
        <f t="shared" si="13"/>
        <v/>
      </c>
      <c r="V22" s="5" t="str">
        <f t="shared" si="14"/>
        <v/>
      </c>
      <c r="W22" s="6"/>
      <c r="X22" s="4" t="str">
        <f t="shared" ref="X22:X66" si="15">IF(Y22="X","X",IF(Z22="X","X",IF(AA22="X","X",IF(AB22="X","X",IF(AC22="X","X","")))))</f>
        <v/>
      </c>
      <c r="Y22" s="5" t="str">
        <f t="shared" ref="Y22:Y66" si="16">IF(Z22="X","X",IF(AA22="X","X",IF(AB22="X","X",IF(AC22="X","X",""))))</f>
        <v/>
      </c>
      <c r="Z22" s="5" t="str">
        <f t="shared" ref="Z22:Z66" si="17">IF(AA22="X","X",IF(AB22="X","X",IF(AC22="X","X","")))</f>
        <v/>
      </c>
      <c r="AA22" s="5" t="str">
        <f t="shared" ref="AA22:AA66" si="18">IF(AB22="X","X",IF(AC22="X","X",""))</f>
        <v/>
      </c>
      <c r="AB22" s="5" t="str">
        <f t="shared" ref="AB22:AB66" si="19">IF(AC22="X","X","")</f>
        <v/>
      </c>
      <c r="AC22" s="6"/>
    </row>
    <row r="23" spans="1:29" ht="29.25" customHeight="1" thickBot="1">
      <c r="A23" s="34"/>
      <c r="B23" s="41">
        <v>7</v>
      </c>
      <c r="C23" s="98" t="s">
        <v>102</v>
      </c>
      <c r="D23" s="98" t="s">
        <v>103</v>
      </c>
      <c r="E23" s="91"/>
      <c r="F23" s="4" t="str">
        <f t="shared" si="0"/>
        <v/>
      </c>
      <c r="G23" s="5" t="str">
        <f t="shared" si="7"/>
        <v/>
      </c>
      <c r="H23" s="5" t="str">
        <f t="shared" si="8"/>
        <v/>
      </c>
      <c r="I23" s="5" t="str">
        <f t="shared" si="9"/>
        <v/>
      </c>
      <c r="J23" s="5" t="str">
        <f t="shared" si="10"/>
        <v/>
      </c>
      <c r="K23" s="6"/>
      <c r="L23" s="4" t="str">
        <f t="shared" si="2"/>
        <v/>
      </c>
      <c r="M23" s="5" t="str">
        <f t="shared" si="3"/>
        <v/>
      </c>
      <c r="N23" s="5" t="str">
        <f t="shared" si="4"/>
        <v/>
      </c>
      <c r="O23" s="5" t="str">
        <f t="shared" si="5"/>
        <v/>
      </c>
      <c r="P23" s="5" t="str">
        <f t="shared" si="6"/>
        <v/>
      </c>
      <c r="Q23" s="6"/>
      <c r="R23" s="4" t="str">
        <f t="shared" si="1"/>
        <v/>
      </c>
      <c r="S23" s="5" t="str">
        <f t="shared" si="11"/>
        <v/>
      </c>
      <c r="T23" s="5" t="str">
        <f t="shared" si="12"/>
        <v/>
      </c>
      <c r="U23" s="5" t="str">
        <f t="shared" si="13"/>
        <v/>
      </c>
      <c r="V23" s="5" t="str">
        <f t="shared" si="14"/>
        <v/>
      </c>
      <c r="W23" s="6"/>
      <c r="X23" s="4" t="str">
        <f t="shared" si="15"/>
        <v/>
      </c>
      <c r="Y23" s="5" t="str">
        <f t="shared" si="16"/>
        <v/>
      </c>
      <c r="Z23" s="5" t="str">
        <f t="shared" si="17"/>
        <v/>
      </c>
      <c r="AA23" s="5" t="str">
        <f t="shared" si="18"/>
        <v/>
      </c>
      <c r="AB23" s="5" t="str">
        <f t="shared" si="19"/>
        <v/>
      </c>
      <c r="AC23" s="6"/>
    </row>
    <row r="24" spans="1:29" ht="29.25" customHeight="1" thickBot="1">
      <c r="A24" s="34"/>
      <c r="B24" s="41">
        <v>8</v>
      </c>
      <c r="C24" s="98" t="s">
        <v>104</v>
      </c>
      <c r="D24" s="98" t="s">
        <v>105</v>
      </c>
      <c r="E24" s="91"/>
      <c r="F24" s="4" t="str">
        <f t="shared" si="0"/>
        <v/>
      </c>
      <c r="G24" s="5" t="str">
        <f t="shared" si="7"/>
        <v/>
      </c>
      <c r="H24" s="5" t="str">
        <f t="shared" si="8"/>
        <v/>
      </c>
      <c r="I24" s="5" t="str">
        <f t="shared" si="9"/>
        <v/>
      </c>
      <c r="J24" s="5" t="str">
        <f t="shared" si="10"/>
        <v/>
      </c>
      <c r="K24" s="6"/>
      <c r="L24" s="4" t="str">
        <f t="shared" si="2"/>
        <v/>
      </c>
      <c r="M24" s="5" t="str">
        <f t="shared" si="3"/>
        <v/>
      </c>
      <c r="N24" s="5" t="str">
        <f t="shared" si="4"/>
        <v/>
      </c>
      <c r="O24" s="5" t="str">
        <f t="shared" si="5"/>
        <v/>
      </c>
      <c r="P24" s="5" t="str">
        <f t="shared" si="6"/>
        <v/>
      </c>
      <c r="Q24" s="6"/>
      <c r="R24" s="4" t="str">
        <f t="shared" si="1"/>
        <v/>
      </c>
      <c r="S24" s="5" t="str">
        <f t="shared" si="11"/>
        <v/>
      </c>
      <c r="T24" s="5" t="str">
        <f t="shared" si="12"/>
        <v/>
      </c>
      <c r="U24" s="5" t="str">
        <f t="shared" si="13"/>
        <v/>
      </c>
      <c r="V24" s="5" t="str">
        <f t="shared" si="14"/>
        <v/>
      </c>
      <c r="W24" s="6"/>
      <c r="X24" s="4" t="str">
        <f t="shared" si="15"/>
        <v/>
      </c>
      <c r="Y24" s="5" t="str">
        <f t="shared" si="16"/>
        <v/>
      </c>
      <c r="Z24" s="5" t="str">
        <f t="shared" si="17"/>
        <v/>
      </c>
      <c r="AA24" s="5" t="str">
        <f t="shared" si="18"/>
        <v/>
      </c>
      <c r="AB24" s="5" t="str">
        <f t="shared" si="19"/>
        <v/>
      </c>
      <c r="AC24" s="6"/>
    </row>
    <row r="25" spans="1:29" ht="29.25" customHeight="1" thickBot="1">
      <c r="A25" s="34"/>
      <c r="B25" s="41">
        <v>9</v>
      </c>
      <c r="C25" s="98" t="s">
        <v>106</v>
      </c>
      <c r="D25" s="98" t="s">
        <v>107</v>
      </c>
      <c r="E25" s="91"/>
      <c r="F25" s="4" t="str">
        <f t="shared" si="0"/>
        <v/>
      </c>
      <c r="G25" s="5" t="str">
        <f t="shared" si="7"/>
        <v/>
      </c>
      <c r="H25" s="5" t="str">
        <f t="shared" si="8"/>
        <v/>
      </c>
      <c r="I25" s="5" t="str">
        <f t="shared" si="9"/>
        <v/>
      </c>
      <c r="J25" s="5" t="str">
        <f t="shared" si="10"/>
        <v/>
      </c>
      <c r="K25" s="6"/>
      <c r="L25" s="4" t="str">
        <f t="shared" si="2"/>
        <v/>
      </c>
      <c r="M25" s="5" t="str">
        <f t="shared" si="3"/>
        <v/>
      </c>
      <c r="N25" s="5" t="str">
        <f t="shared" si="4"/>
        <v/>
      </c>
      <c r="O25" s="5" t="str">
        <f t="shared" si="5"/>
        <v/>
      </c>
      <c r="P25" s="5" t="str">
        <f t="shared" si="6"/>
        <v/>
      </c>
      <c r="Q25" s="6"/>
      <c r="R25" s="4" t="str">
        <f t="shared" si="1"/>
        <v/>
      </c>
      <c r="S25" s="5" t="str">
        <f t="shared" si="11"/>
        <v/>
      </c>
      <c r="T25" s="5" t="str">
        <f t="shared" si="12"/>
        <v/>
      </c>
      <c r="U25" s="5" t="str">
        <f t="shared" si="13"/>
        <v/>
      </c>
      <c r="V25" s="5" t="str">
        <f t="shared" si="14"/>
        <v/>
      </c>
      <c r="W25" s="6"/>
      <c r="X25" s="4" t="str">
        <f t="shared" si="15"/>
        <v/>
      </c>
      <c r="Y25" s="5" t="str">
        <f t="shared" si="16"/>
        <v/>
      </c>
      <c r="Z25" s="5" t="str">
        <f t="shared" si="17"/>
        <v/>
      </c>
      <c r="AA25" s="5" t="str">
        <f t="shared" si="18"/>
        <v/>
      </c>
      <c r="AB25" s="5" t="str">
        <f t="shared" si="19"/>
        <v/>
      </c>
      <c r="AC25" s="6"/>
    </row>
    <row r="26" spans="1:29" ht="29.25" customHeight="1" thickBot="1">
      <c r="A26" s="34"/>
      <c r="B26" s="41">
        <v>10</v>
      </c>
      <c r="C26" s="98" t="s">
        <v>108</v>
      </c>
      <c r="D26" s="98" t="s">
        <v>109</v>
      </c>
      <c r="E26" s="91"/>
      <c r="F26" s="4" t="str">
        <f t="shared" si="0"/>
        <v/>
      </c>
      <c r="G26" s="5" t="str">
        <f t="shared" si="7"/>
        <v/>
      </c>
      <c r="H26" s="5" t="str">
        <f t="shared" si="8"/>
        <v/>
      </c>
      <c r="I26" s="5" t="str">
        <f t="shared" si="9"/>
        <v/>
      </c>
      <c r="J26" s="5" t="str">
        <f t="shared" si="10"/>
        <v/>
      </c>
      <c r="K26" s="6"/>
      <c r="L26" s="4" t="str">
        <f t="shared" si="2"/>
        <v/>
      </c>
      <c r="M26" s="5" t="str">
        <f t="shared" si="3"/>
        <v/>
      </c>
      <c r="N26" s="5" t="str">
        <f t="shared" si="4"/>
        <v/>
      </c>
      <c r="O26" s="5" t="str">
        <f t="shared" si="5"/>
        <v/>
      </c>
      <c r="P26" s="5" t="str">
        <f t="shared" si="6"/>
        <v/>
      </c>
      <c r="Q26" s="6"/>
      <c r="R26" s="4" t="str">
        <f t="shared" si="1"/>
        <v/>
      </c>
      <c r="S26" s="5" t="str">
        <f t="shared" si="11"/>
        <v/>
      </c>
      <c r="T26" s="5" t="str">
        <f t="shared" si="12"/>
        <v/>
      </c>
      <c r="U26" s="5" t="str">
        <f t="shared" si="13"/>
        <v/>
      </c>
      <c r="V26" s="5" t="str">
        <f t="shared" si="14"/>
        <v/>
      </c>
      <c r="W26" s="6"/>
      <c r="X26" s="4" t="str">
        <f t="shared" si="15"/>
        <v/>
      </c>
      <c r="Y26" s="5" t="str">
        <f t="shared" si="16"/>
        <v/>
      </c>
      <c r="Z26" s="5" t="str">
        <f t="shared" si="17"/>
        <v/>
      </c>
      <c r="AA26" s="5" t="str">
        <f t="shared" si="18"/>
        <v/>
      </c>
      <c r="AB26" s="5" t="str">
        <f t="shared" si="19"/>
        <v/>
      </c>
      <c r="AC26" s="6"/>
    </row>
    <row r="27" spans="1:29" ht="29.25" customHeight="1" thickBot="1">
      <c r="A27" s="34"/>
      <c r="B27" s="41">
        <v>11</v>
      </c>
      <c r="C27" s="98" t="s">
        <v>110</v>
      </c>
      <c r="D27" s="98" t="s">
        <v>111</v>
      </c>
      <c r="E27" s="91"/>
      <c r="F27" s="4" t="str">
        <f t="shared" si="0"/>
        <v/>
      </c>
      <c r="G27" s="5" t="str">
        <f t="shared" si="7"/>
        <v/>
      </c>
      <c r="H27" s="5" t="str">
        <f t="shared" si="8"/>
        <v/>
      </c>
      <c r="I27" s="5" t="str">
        <f t="shared" si="9"/>
        <v/>
      </c>
      <c r="J27" s="5" t="str">
        <f t="shared" si="10"/>
        <v/>
      </c>
      <c r="K27" s="6"/>
      <c r="L27" s="4" t="str">
        <f t="shared" si="2"/>
        <v/>
      </c>
      <c r="M27" s="5" t="str">
        <f t="shared" si="3"/>
        <v/>
      </c>
      <c r="N27" s="5" t="str">
        <f t="shared" si="4"/>
        <v/>
      </c>
      <c r="O27" s="5" t="str">
        <f t="shared" si="5"/>
        <v/>
      </c>
      <c r="P27" s="5" t="str">
        <f t="shared" si="6"/>
        <v/>
      </c>
      <c r="Q27" s="6"/>
      <c r="R27" s="4" t="str">
        <f t="shared" si="1"/>
        <v/>
      </c>
      <c r="S27" s="5" t="str">
        <f t="shared" si="11"/>
        <v/>
      </c>
      <c r="T27" s="5" t="str">
        <f t="shared" si="12"/>
        <v/>
      </c>
      <c r="U27" s="5" t="str">
        <f t="shared" si="13"/>
        <v/>
      </c>
      <c r="V27" s="5" t="str">
        <f t="shared" si="14"/>
        <v/>
      </c>
      <c r="W27" s="6"/>
      <c r="X27" s="4" t="str">
        <f t="shared" si="15"/>
        <v/>
      </c>
      <c r="Y27" s="5" t="str">
        <f t="shared" si="16"/>
        <v/>
      </c>
      <c r="Z27" s="5" t="str">
        <f t="shared" si="17"/>
        <v/>
      </c>
      <c r="AA27" s="5" t="str">
        <f t="shared" si="18"/>
        <v/>
      </c>
      <c r="AB27" s="5" t="str">
        <f t="shared" si="19"/>
        <v/>
      </c>
      <c r="AC27" s="6"/>
    </row>
    <row r="28" spans="1:29" ht="29.25" customHeight="1" thickBot="1">
      <c r="A28" s="34"/>
      <c r="B28" s="41">
        <v>12</v>
      </c>
      <c r="C28" s="98" t="s">
        <v>112</v>
      </c>
      <c r="D28" s="98" t="s">
        <v>113</v>
      </c>
      <c r="E28" s="91"/>
      <c r="F28" s="4" t="str">
        <f t="shared" si="0"/>
        <v/>
      </c>
      <c r="G28" s="5" t="str">
        <f t="shared" si="7"/>
        <v/>
      </c>
      <c r="H28" s="5" t="str">
        <f t="shared" si="8"/>
        <v/>
      </c>
      <c r="I28" s="5" t="str">
        <f t="shared" si="9"/>
        <v/>
      </c>
      <c r="J28" s="5" t="str">
        <f t="shared" si="10"/>
        <v/>
      </c>
      <c r="K28" s="6"/>
      <c r="L28" s="4" t="str">
        <f t="shared" si="2"/>
        <v/>
      </c>
      <c r="M28" s="5" t="str">
        <f t="shared" si="3"/>
        <v/>
      </c>
      <c r="N28" s="5" t="str">
        <f t="shared" si="4"/>
        <v/>
      </c>
      <c r="O28" s="5" t="str">
        <f t="shared" si="5"/>
        <v/>
      </c>
      <c r="P28" s="5" t="str">
        <f t="shared" si="6"/>
        <v/>
      </c>
      <c r="Q28" s="6"/>
      <c r="R28" s="4" t="str">
        <f t="shared" si="1"/>
        <v/>
      </c>
      <c r="S28" s="5" t="str">
        <f t="shared" si="11"/>
        <v/>
      </c>
      <c r="T28" s="5" t="str">
        <f t="shared" si="12"/>
        <v/>
      </c>
      <c r="U28" s="5" t="str">
        <f t="shared" si="13"/>
        <v/>
      </c>
      <c r="V28" s="5" t="str">
        <f t="shared" si="14"/>
        <v/>
      </c>
      <c r="W28" s="6"/>
      <c r="X28" s="4" t="str">
        <f t="shared" si="15"/>
        <v/>
      </c>
      <c r="Y28" s="5" t="str">
        <f t="shared" si="16"/>
        <v/>
      </c>
      <c r="Z28" s="5" t="str">
        <f t="shared" si="17"/>
        <v/>
      </c>
      <c r="AA28" s="5" t="str">
        <f t="shared" si="18"/>
        <v/>
      </c>
      <c r="AB28" s="5" t="str">
        <f t="shared" si="19"/>
        <v/>
      </c>
      <c r="AC28" s="6"/>
    </row>
    <row r="29" spans="1:29" ht="29.25" customHeight="1" thickBot="1">
      <c r="A29" s="34"/>
      <c r="B29" s="41">
        <v>13</v>
      </c>
      <c r="C29" s="98" t="s">
        <v>114</v>
      </c>
      <c r="D29" s="98" t="s">
        <v>115</v>
      </c>
      <c r="E29" s="91"/>
      <c r="F29" s="4" t="str">
        <f t="shared" si="0"/>
        <v/>
      </c>
      <c r="G29" s="5" t="str">
        <f t="shared" si="7"/>
        <v/>
      </c>
      <c r="H29" s="5" t="str">
        <f t="shared" si="8"/>
        <v/>
      </c>
      <c r="I29" s="5" t="str">
        <f t="shared" si="9"/>
        <v/>
      </c>
      <c r="J29" s="5" t="str">
        <f t="shared" si="10"/>
        <v/>
      </c>
      <c r="K29" s="6"/>
      <c r="L29" s="4" t="str">
        <f t="shared" si="2"/>
        <v/>
      </c>
      <c r="M29" s="5" t="str">
        <f t="shared" si="3"/>
        <v/>
      </c>
      <c r="N29" s="5" t="str">
        <f t="shared" si="4"/>
        <v/>
      </c>
      <c r="O29" s="5" t="str">
        <f t="shared" si="5"/>
        <v/>
      </c>
      <c r="P29" s="5" t="str">
        <f t="shared" si="6"/>
        <v/>
      </c>
      <c r="Q29" s="6"/>
      <c r="R29" s="4" t="str">
        <f t="shared" si="1"/>
        <v/>
      </c>
      <c r="S29" s="5" t="str">
        <f t="shared" si="11"/>
        <v/>
      </c>
      <c r="T29" s="5" t="str">
        <f t="shared" si="12"/>
        <v/>
      </c>
      <c r="U29" s="5" t="str">
        <f t="shared" si="13"/>
        <v/>
      </c>
      <c r="V29" s="5" t="str">
        <f t="shared" si="14"/>
        <v/>
      </c>
      <c r="W29" s="6"/>
      <c r="X29" s="4" t="str">
        <f t="shared" si="15"/>
        <v/>
      </c>
      <c r="Y29" s="5" t="str">
        <f t="shared" si="16"/>
        <v/>
      </c>
      <c r="Z29" s="5" t="str">
        <f t="shared" si="17"/>
        <v/>
      </c>
      <c r="AA29" s="5" t="str">
        <f t="shared" si="18"/>
        <v/>
      </c>
      <c r="AB29" s="5" t="str">
        <f t="shared" si="19"/>
        <v/>
      </c>
      <c r="AC29" s="6"/>
    </row>
    <row r="30" spans="1:29" ht="29.25" customHeight="1" thickBot="1">
      <c r="A30" s="34"/>
      <c r="B30" s="41">
        <v>14</v>
      </c>
      <c r="C30" s="98" t="s">
        <v>116</v>
      </c>
      <c r="D30" s="98" t="s">
        <v>117</v>
      </c>
      <c r="E30" s="91"/>
      <c r="F30" s="4" t="str">
        <f t="shared" si="0"/>
        <v/>
      </c>
      <c r="G30" s="5" t="str">
        <f t="shared" si="7"/>
        <v/>
      </c>
      <c r="H30" s="5" t="str">
        <f t="shared" si="8"/>
        <v/>
      </c>
      <c r="I30" s="5" t="str">
        <f t="shared" si="9"/>
        <v/>
      </c>
      <c r="J30" s="5" t="str">
        <f t="shared" si="10"/>
        <v/>
      </c>
      <c r="K30" s="6"/>
      <c r="L30" s="4" t="str">
        <f t="shared" si="2"/>
        <v/>
      </c>
      <c r="M30" s="5" t="str">
        <f t="shared" si="3"/>
        <v/>
      </c>
      <c r="N30" s="5" t="str">
        <f t="shared" si="4"/>
        <v/>
      </c>
      <c r="O30" s="5" t="str">
        <f t="shared" si="5"/>
        <v/>
      </c>
      <c r="P30" s="5" t="str">
        <f t="shared" si="6"/>
        <v/>
      </c>
      <c r="Q30" s="6"/>
      <c r="R30" s="4" t="str">
        <f t="shared" si="1"/>
        <v/>
      </c>
      <c r="S30" s="5" t="str">
        <f t="shared" si="11"/>
        <v/>
      </c>
      <c r="T30" s="5" t="str">
        <f t="shared" si="12"/>
        <v/>
      </c>
      <c r="U30" s="5" t="str">
        <f t="shared" si="13"/>
        <v/>
      </c>
      <c r="V30" s="5" t="str">
        <f t="shared" si="14"/>
        <v/>
      </c>
      <c r="W30" s="6"/>
      <c r="X30" s="4" t="str">
        <f t="shared" si="15"/>
        <v/>
      </c>
      <c r="Y30" s="5" t="str">
        <f t="shared" si="16"/>
        <v/>
      </c>
      <c r="Z30" s="5" t="str">
        <f t="shared" si="17"/>
        <v/>
      </c>
      <c r="AA30" s="5" t="str">
        <f t="shared" si="18"/>
        <v/>
      </c>
      <c r="AB30" s="5" t="str">
        <f t="shared" si="19"/>
        <v/>
      </c>
      <c r="AC30" s="6"/>
    </row>
    <row r="31" spans="1:29" ht="29.25" customHeight="1" thickBot="1">
      <c r="A31" s="34"/>
      <c r="B31" s="41">
        <v>15</v>
      </c>
      <c r="C31" s="98" t="s">
        <v>118</v>
      </c>
      <c r="D31" s="98" t="s">
        <v>119</v>
      </c>
      <c r="E31" s="91"/>
      <c r="F31" s="4" t="str">
        <f t="shared" si="0"/>
        <v/>
      </c>
      <c r="G31" s="5" t="str">
        <f t="shared" si="7"/>
        <v/>
      </c>
      <c r="H31" s="5" t="str">
        <f t="shared" si="8"/>
        <v/>
      </c>
      <c r="I31" s="5" t="str">
        <f t="shared" si="9"/>
        <v/>
      </c>
      <c r="J31" s="5" t="str">
        <f t="shared" si="10"/>
        <v/>
      </c>
      <c r="K31" s="6"/>
      <c r="L31" s="4" t="str">
        <f t="shared" si="2"/>
        <v/>
      </c>
      <c r="M31" s="5" t="str">
        <f t="shared" si="3"/>
        <v/>
      </c>
      <c r="N31" s="5" t="str">
        <f t="shared" si="4"/>
        <v/>
      </c>
      <c r="O31" s="5" t="str">
        <f t="shared" si="5"/>
        <v/>
      </c>
      <c r="P31" s="5" t="str">
        <f t="shared" si="6"/>
        <v/>
      </c>
      <c r="Q31" s="6"/>
      <c r="R31" s="4" t="str">
        <f t="shared" si="1"/>
        <v/>
      </c>
      <c r="S31" s="5" t="str">
        <f t="shared" si="11"/>
        <v/>
      </c>
      <c r="T31" s="5" t="str">
        <f t="shared" si="12"/>
        <v/>
      </c>
      <c r="U31" s="5" t="str">
        <f t="shared" si="13"/>
        <v/>
      </c>
      <c r="V31" s="5" t="str">
        <f t="shared" si="14"/>
        <v/>
      </c>
      <c r="W31" s="6"/>
      <c r="X31" s="4" t="str">
        <f t="shared" si="15"/>
        <v/>
      </c>
      <c r="Y31" s="5" t="str">
        <f t="shared" si="16"/>
        <v/>
      </c>
      <c r="Z31" s="5" t="str">
        <f t="shared" si="17"/>
        <v/>
      </c>
      <c r="AA31" s="5" t="str">
        <f t="shared" si="18"/>
        <v/>
      </c>
      <c r="AB31" s="5" t="str">
        <f t="shared" si="19"/>
        <v/>
      </c>
      <c r="AC31" s="6"/>
    </row>
    <row r="32" spans="1:29" ht="29.25" customHeight="1" thickBot="1">
      <c r="A32" s="34"/>
      <c r="B32" s="41">
        <v>16</v>
      </c>
      <c r="C32" s="98" t="s">
        <v>120</v>
      </c>
      <c r="D32" s="98" t="s">
        <v>121</v>
      </c>
      <c r="E32" s="91"/>
      <c r="F32" s="4" t="str">
        <f t="shared" si="0"/>
        <v/>
      </c>
      <c r="G32" s="5" t="str">
        <f t="shared" si="7"/>
        <v/>
      </c>
      <c r="H32" s="5" t="str">
        <f t="shared" si="8"/>
        <v/>
      </c>
      <c r="I32" s="5" t="str">
        <f t="shared" si="9"/>
        <v/>
      </c>
      <c r="J32" s="5" t="str">
        <f t="shared" si="10"/>
        <v/>
      </c>
      <c r="K32" s="6"/>
      <c r="L32" s="4" t="str">
        <f t="shared" si="2"/>
        <v/>
      </c>
      <c r="M32" s="5" t="str">
        <f t="shared" si="3"/>
        <v/>
      </c>
      <c r="N32" s="5" t="str">
        <f t="shared" si="4"/>
        <v/>
      </c>
      <c r="O32" s="5" t="str">
        <f t="shared" si="5"/>
        <v/>
      </c>
      <c r="P32" s="5" t="str">
        <f t="shared" si="6"/>
        <v/>
      </c>
      <c r="Q32" s="6"/>
      <c r="R32" s="4" t="str">
        <f t="shared" si="1"/>
        <v/>
      </c>
      <c r="S32" s="5" t="str">
        <f t="shared" si="11"/>
        <v/>
      </c>
      <c r="T32" s="5" t="str">
        <f t="shared" si="12"/>
        <v/>
      </c>
      <c r="U32" s="5" t="str">
        <f t="shared" si="13"/>
        <v/>
      </c>
      <c r="V32" s="5" t="str">
        <f t="shared" si="14"/>
        <v/>
      </c>
      <c r="W32" s="6"/>
      <c r="X32" s="4" t="str">
        <f t="shared" si="15"/>
        <v/>
      </c>
      <c r="Y32" s="5" t="str">
        <f t="shared" si="16"/>
        <v/>
      </c>
      <c r="Z32" s="5" t="str">
        <f t="shared" si="17"/>
        <v/>
      </c>
      <c r="AA32" s="5" t="str">
        <f t="shared" si="18"/>
        <v/>
      </c>
      <c r="AB32" s="5" t="str">
        <f t="shared" si="19"/>
        <v/>
      </c>
      <c r="AC32" s="6"/>
    </row>
    <row r="33" spans="1:29" ht="29.25" customHeight="1" thickBot="1">
      <c r="A33" s="34"/>
      <c r="B33" s="41">
        <v>17</v>
      </c>
      <c r="C33" s="98" t="s">
        <v>122</v>
      </c>
      <c r="D33" s="98" t="s">
        <v>123</v>
      </c>
      <c r="E33" s="91"/>
      <c r="F33" s="4" t="str">
        <f t="shared" si="0"/>
        <v/>
      </c>
      <c r="G33" s="5" t="str">
        <f t="shared" si="7"/>
        <v/>
      </c>
      <c r="H33" s="5" t="str">
        <f t="shared" si="8"/>
        <v/>
      </c>
      <c r="I33" s="5" t="str">
        <f t="shared" si="9"/>
        <v/>
      </c>
      <c r="J33" s="5" t="str">
        <f t="shared" si="10"/>
        <v/>
      </c>
      <c r="K33" s="6"/>
      <c r="L33" s="4" t="str">
        <f t="shared" si="2"/>
        <v/>
      </c>
      <c r="M33" s="5" t="str">
        <f t="shared" si="3"/>
        <v/>
      </c>
      <c r="N33" s="5" t="str">
        <f t="shared" si="4"/>
        <v/>
      </c>
      <c r="O33" s="5" t="str">
        <f t="shared" si="5"/>
        <v/>
      </c>
      <c r="P33" s="5" t="str">
        <f t="shared" si="6"/>
        <v/>
      </c>
      <c r="Q33" s="6"/>
      <c r="R33" s="4" t="str">
        <f t="shared" si="1"/>
        <v/>
      </c>
      <c r="S33" s="5" t="str">
        <f t="shared" si="11"/>
        <v/>
      </c>
      <c r="T33" s="5" t="str">
        <f t="shared" si="12"/>
        <v/>
      </c>
      <c r="U33" s="5" t="str">
        <f t="shared" si="13"/>
        <v/>
      </c>
      <c r="V33" s="5" t="str">
        <f t="shared" si="14"/>
        <v/>
      </c>
      <c r="W33" s="6"/>
      <c r="X33" s="4" t="str">
        <f t="shared" si="15"/>
        <v/>
      </c>
      <c r="Y33" s="5" t="str">
        <f t="shared" si="16"/>
        <v/>
      </c>
      <c r="Z33" s="5" t="str">
        <f t="shared" si="17"/>
        <v/>
      </c>
      <c r="AA33" s="5" t="str">
        <f t="shared" si="18"/>
        <v/>
      </c>
      <c r="AB33" s="5" t="str">
        <f t="shared" si="19"/>
        <v/>
      </c>
      <c r="AC33" s="6"/>
    </row>
    <row r="34" spans="1:29" ht="29.25" customHeight="1" thickBot="1">
      <c r="A34" s="34"/>
      <c r="B34" s="41">
        <v>18</v>
      </c>
      <c r="C34" s="98" t="s">
        <v>124</v>
      </c>
      <c r="D34" s="98" t="s">
        <v>125</v>
      </c>
      <c r="E34" s="91"/>
      <c r="F34" s="4" t="str">
        <f t="shared" si="0"/>
        <v/>
      </c>
      <c r="G34" s="5" t="str">
        <f t="shared" si="7"/>
        <v/>
      </c>
      <c r="H34" s="5" t="str">
        <f t="shared" si="8"/>
        <v/>
      </c>
      <c r="I34" s="5" t="str">
        <f t="shared" si="9"/>
        <v/>
      </c>
      <c r="J34" s="5" t="str">
        <f t="shared" si="10"/>
        <v/>
      </c>
      <c r="K34" s="6"/>
      <c r="L34" s="4" t="str">
        <f t="shared" si="2"/>
        <v/>
      </c>
      <c r="M34" s="5" t="str">
        <f t="shared" si="3"/>
        <v/>
      </c>
      <c r="N34" s="5" t="str">
        <f t="shared" si="4"/>
        <v/>
      </c>
      <c r="O34" s="5" t="str">
        <f t="shared" si="5"/>
        <v/>
      </c>
      <c r="P34" s="5" t="str">
        <f t="shared" si="6"/>
        <v/>
      </c>
      <c r="Q34" s="6"/>
      <c r="R34" s="4" t="str">
        <f t="shared" si="1"/>
        <v/>
      </c>
      <c r="S34" s="5" t="str">
        <f t="shared" si="11"/>
        <v/>
      </c>
      <c r="T34" s="5" t="str">
        <f t="shared" si="12"/>
        <v/>
      </c>
      <c r="U34" s="5" t="str">
        <f t="shared" si="13"/>
        <v/>
      </c>
      <c r="V34" s="5" t="str">
        <f t="shared" si="14"/>
        <v/>
      </c>
      <c r="W34" s="6"/>
      <c r="X34" s="4" t="str">
        <f t="shared" si="15"/>
        <v/>
      </c>
      <c r="Y34" s="5" t="str">
        <f t="shared" si="16"/>
        <v/>
      </c>
      <c r="Z34" s="5" t="str">
        <f t="shared" si="17"/>
        <v/>
      </c>
      <c r="AA34" s="5" t="str">
        <f t="shared" si="18"/>
        <v/>
      </c>
      <c r="AB34" s="5" t="str">
        <f t="shared" si="19"/>
        <v/>
      </c>
      <c r="AC34" s="6"/>
    </row>
    <row r="35" spans="1:29" ht="29.25" customHeight="1" thickBot="1">
      <c r="A35" s="34"/>
      <c r="B35" s="41">
        <v>19</v>
      </c>
      <c r="C35" s="98" t="s">
        <v>126</v>
      </c>
      <c r="D35" s="98" t="s">
        <v>127</v>
      </c>
      <c r="E35" s="91"/>
      <c r="F35" s="4" t="str">
        <f t="shared" si="0"/>
        <v/>
      </c>
      <c r="G35" s="5" t="str">
        <f t="shared" si="7"/>
        <v/>
      </c>
      <c r="H35" s="5" t="str">
        <f t="shared" si="8"/>
        <v/>
      </c>
      <c r="I35" s="5" t="str">
        <f t="shared" si="9"/>
        <v/>
      </c>
      <c r="J35" s="5" t="str">
        <f t="shared" si="10"/>
        <v/>
      </c>
      <c r="K35" s="6"/>
      <c r="L35" s="4" t="str">
        <f t="shared" si="2"/>
        <v/>
      </c>
      <c r="M35" s="5" t="str">
        <f t="shared" si="3"/>
        <v/>
      </c>
      <c r="N35" s="5" t="str">
        <f t="shared" si="4"/>
        <v/>
      </c>
      <c r="O35" s="5" t="str">
        <f t="shared" si="5"/>
        <v/>
      </c>
      <c r="P35" s="5" t="str">
        <f t="shared" si="6"/>
        <v/>
      </c>
      <c r="Q35" s="6"/>
      <c r="R35" s="4" t="str">
        <f t="shared" si="1"/>
        <v/>
      </c>
      <c r="S35" s="5" t="str">
        <f t="shared" si="11"/>
        <v/>
      </c>
      <c r="T35" s="5" t="str">
        <f t="shared" si="12"/>
        <v/>
      </c>
      <c r="U35" s="5" t="str">
        <f t="shared" si="13"/>
        <v/>
      </c>
      <c r="V35" s="5" t="str">
        <f t="shared" si="14"/>
        <v/>
      </c>
      <c r="W35" s="6"/>
      <c r="X35" s="4" t="str">
        <f t="shared" si="15"/>
        <v/>
      </c>
      <c r="Y35" s="5" t="str">
        <f t="shared" si="16"/>
        <v/>
      </c>
      <c r="Z35" s="5" t="str">
        <f t="shared" si="17"/>
        <v/>
      </c>
      <c r="AA35" s="5" t="str">
        <f t="shared" si="18"/>
        <v/>
      </c>
      <c r="AB35" s="5" t="str">
        <f t="shared" si="19"/>
        <v/>
      </c>
      <c r="AC35" s="6"/>
    </row>
    <row r="36" spans="1:29" ht="29.25" customHeight="1" thickBot="1">
      <c r="A36" s="34"/>
      <c r="B36" s="41">
        <v>20</v>
      </c>
      <c r="C36" s="98" t="s">
        <v>128</v>
      </c>
      <c r="D36" s="98" t="s">
        <v>129</v>
      </c>
      <c r="E36" s="91"/>
      <c r="F36" s="4" t="str">
        <f t="shared" si="0"/>
        <v/>
      </c>
      <c r="G36" s="5" t="str">
        <f t="shared" si="7"/>
        <v/>
      </c>
      <c r="H36" s="5" t="str">
        <f t="shared" si="8"/>
        <v/>
      </c>
      <c r="I36" s="5" t="str">
        <f t="shared" si="9"/>
        <v/>
      </c>
      <c r="J36" s="5" t="str">
        <f t="shared" si="10"/>
        <v/>
      </c>
      <c r="K36" s="6"/>
      <c r="L36" s="4" t="str">
        <f t="shared" si="2"/>
        <v/>
      </c>
      <c r="M36" s="5" t="str">
        <f t="shared" si="3"/>
        <v/>
      </c>
      <c r="N36" s="5" t="str">
        <f t="shared" si="4"/>
        <v/>
      </c>
      <c r="O36" s="5" t="str">
        <f t="shared" si="5"/>
        <v/>
      </c>
      <c r="P36" s="5" t="str">
        <f t="shared" si="6"/>
        <v/>
      </c>
      <c r="Q36" s="6"/>
      <c r="R36" s="4" t="str">
        <f t="shared" si="1"/>
        <v/>
      </c>
      <c r="S36" s="5" t="str">
        <f t="shared" si="11"/>
        <v/>
      </c>
      <c r="T36" s="5" t="str">
        <f t="shared" si="12"/>
        <v/>
      </c>
      <c r="U36" s="5" t="str">
        <f t="shared" si="13"/>
        <v/>
      </c>
      <c r="V36" s="5" t="str">
        <f t="shared" si="14"/>
        <v/>
      </c>
      <c r="W36" s="6"/>
      <c r="X36" s="4" t="str">
        <f t="shared" si="15"/>
        <v/>
      </c>
      <c r="Y36" s="5" t="str">
        <f t="shared" si="16"/>
        <v/>
      </c>
      <c r="Z36" s="5" t="str">
        <f t="shared" si="17"/>
        <v/>
      </c>
      <c r="AA36" s="5" t="str">
        <f t="shared" si="18"/>
        <v/>
      </c>
      <c r="AB36" s="5" t="str">
        <f t="shared" si="19"/>
        <v/>
      </c>
      <c r="AC36" s="6"/>
    </row>
    <row r="37" spans="1:29" ht="29.25" customHeight="1" thickBot="1">
      <c r="A37" s="34"/>
      <c r="B37" s="41">
        <v>21</v>
      </c>
      <c r="C37" s="98" t="s">
        <v>130</v>
      </c>
      <c r="D37" s="98" t="s">
        <v>131</v>
      </c>
      <c r="E37" s="91"/>
      <c r="F37" s="4" t="str">
        <f t="shared" si="0"/>
        <v/>
      </c>
      <c r="G37" s="5" t="str">
        <f t="shared" si="7"/>
        <v/>
      </c>
      <c r="H37" s="5" t="str">
        <f t="shared" si="8"/>
        <v/>
      </c>
      <c r="I37" s="5" t="str">
        <f t="shared" si="9"/>
        <v/>
      </c>
      <c r="J37" s="5" t="str">
        <f t="shared" si="10"/>
        <v/>
      </c>
      <c r="K37" s="6"/>
      <c r="L37" s="4" t="str">
        <f t="shared" si="2"/>
        <v/>
      </c>
      <c r="M37" s="5" t="str">
        <f t="shared" si="3"/>
        <v/>
      </c>
      <c r="N37" s="5" t="str">
        <f t="shared" si="4"/>
        <v/>
      </c>
      <c r="O37" s="5" t="str">
        <f t="shared" si="5"/>
        <v/>
      </c>
      <c r="P37" s="5" t="str">
        <f t="shared" si="6"/>
        <v/>
      </c>
      <c r="Q37" s="6"/>
      <c r="R37" s="4" t="str">
        <f t="shared" si="1"/>
        <v/>
      </c>
      <c r="S37" s="5" t="str">
        <f t="shared" si="11"/>
        <v/>
      </c>
      <c r="T37" s="5" t="str">
        <f t="shared" si="12"/>
        <v/>
      </c>
      <c r="U37" s="5" t="str">
        <f t="shared" si="13"/>
        <v/>
      </c>
      <c r="V37" s="5" t="str">
        <f t="shared" si="14"/>
        <v/>
      </c>
      <c r="W37" s="6"/>
      <c r="X37" s="4" t="str">
        <f t="shared" si="15"/>
        <v/>
      </c>
      <c r="Y37" s="5" t="str">
        <f t="shared" si="16"/>
        <v/>
      </c>
      <c r="Z37" s="5" t="str">
        <f t="shared" si="17"/>
        <v/>
      </c>
      <c r="AA37" s="5" t="str">
        <f t="shared" si="18"/>
        <v/>
      </c>
      <c r="AB37" s="5" t="str">
        <f t="shared" si="19"/>
        <v/>
      </c>
      <c r="AC37" s="6"/>
    </row>
    <row r="38" spans="1:29" ht="29.25" customHeight="1" thickBot="1">
      <c r="A38" s="34"/>
      <c r="B38" s="41">
        <v>22</v>
      </c>
      <c r="C38" s="98" t="s">
        <v>132</v>
      </c>
      <c r="D38" s="98" t="s">
        <v>133</v>
      </c>
      <c r="E38" s="91"/>
      <c r="F38" s="4" t="str">
        <f t="shared" si="0"/>
        <v/>
      </c>
      <c r="G38" s="5" t="str">
        <f t="shared" si="7"/>
        <v/>
      </c>
      <c r="H38" s="5" t="str">
        <f t="shared" si="8"/>
        <v/>
      </c>
      <c r="I38" s="5" t="str">
        <f t="shared" si="9"/>
        <v/>
      </c>
      <c r="J38" s="5" t="str">
        <f t="shared" si="10"/>
        <v/>
      </c>
      <c r="K38" s="6"/>
      <c r="L38" s="4" t="str">
        <f t="shared" si="2"/>
        <v/>
      </c>
      <c r="M38" s="5" t="str">
        <f t="shared" si="3"/>
        <v/>
      </c>
      <c r="N38" s="5" t="str">
        <f t="shared" si="4"/>
        <v/>
      </c>
      <c r="O38" s="5" t="str">
        <f t="shared" si="5"/>
        <v/>
      </c>
      <c r="P38" s="5" t="str">
        <f t="shared" si="6"/>
        <v/>
      </c>
      <c r="Q38" s="6"/>
      <c r="R38" s="4" t="str">
        <f t="shared" si="1"/>
        <v/>
      </c>
      <c r="S38" s="5" t="str">
        <f t="shared" si="11"/>
        <v/>
      </c>
      <c r="T38" s="5" t="str">
        <f t="shared" si="12"/>
        <v/>
      </c>
      <c r="U38" s="5" t="str">
        <f t="shared" si="13"/>
        <v/>
      </c>
      <c r="V38" s="5" t="str">
        <f t="shared" si="14"/>
        <v/>
      </c>
      <c r="W38" s="6"/>
      <c r="X38" s="4" t="str">
        <f t="shared" si="15"/>
        <v/>
      </c>
      <c r="Y38" s="5" t="str">
        <f t="shared" si="16"/>
        <v/>
      </c>
      <c r="Z38" s="5" t="str">
        <f t="shared" si="17"/>
        <v/>
      </c>
      <c r="AA38" s="5" t="str">
        <f t="shared" si="18"/>
        <v/>
      </c>
      <c r="AB38" s="5" t="str">
        <f t="shared" si="19"/>
        <v/>
      </c>
      <c r="AC38" s="6"/>
    </row>
    <row r="39" spans="1:29" ht="29.25" customHeight="1" thickBot="1">
      <c r="A39" s="34"/>
      <c r="B39" s="41">
        <v>23</v>
      </c>
      <c r="C39" s="98" t="s">
        <v>134</v>
      </c>
      <c r="D39" s="98" t="s">
        <v>135</v>
      </c>
      <c r="E39" s="91"/>
      <c r="F39" s="4" t="str">
        <f t="shared" si="0"/>
        <v/>
      </c>
      <c r="G39" s="5" t="str">
        <f t="shared" si="7"/>
        <v/>
      </c>
      <c r="H39" s="5" t="str">
        <f t="shared" si="8"/>
        <v/>
      </c>
      <c r="I39" s="5" t="str">
        <f t="shared" si="9"/>
        <v/>
      </c>
      <c r="J39" s="5" t="str">
        <f t="shared" si="10"/>
        <v/>
      </c>
      <c r="K39" s="6"/>
      <c r="L39" s="4" t="str">
        <f t="shared" si="2"/>
        <v/>
      </c>
      <c r="M39" s="5" t="str">
        <f t="shared" si="3"/>
        <v/>
      </c>
      <c r="N39" s="5" t="str">
        <f t="shared" si="4"/>
        <v/>
      </c>
      <c r="O39" s="5" t="str">
        <f t="shared" si="5"/>
        <v/>
      </c>
      <c r="P39" s="5" t="str">
        <f t="shared" si="6"/>
        <v/>
      </c>
      <c r="Q39" s="6"/>
      <c r="R39" s="4" t="str">
        <f t="shared" si="1"/>
        <v/>
      </c>
      <c r="S39" s="5" t="str">
        <f t="shared" si="11"/>
        <v/>
      </c>
      <c r="T39" s="5" t="str">
        <f t="shared" si="12"/>
        <v/>
      </c>
      <c r="U39" s="5" t="str">
        <f t="shared" si="13"/>
        <v/>
      </c>
      <c r="V39" s="5" t="str">
        <f t="shared" si="14"/>
        <v/>
      </c>
      <c r="W39" s="6"/>
      <c r="X39" s="4" t="str">
        <f t="shared" si="15"/>
        <v/>
      </c>
      <c r="Y39" s="5" t="str">
        <f t="shared" si="16"/>
        <v/>
      </c>
      <c r="Z39" s="5" t="str">
        <f t="shared" si="17"/>
        <v/>
      </c>
      <c r="AA39" s="5" t="str">
        <f t="shared" si="18"/>
        <v/>
      </c>
      <c r="AB39" s="5" t="str">
        <f t="shared" si="19"/>
        <v/>
      </c>
      <c r="AC39" s="6"/>
    </row>
    <row r="40" spans="1:29" ht="29.25" customHeight="1" thickBot="1">
      <c r="A40" s="34"/>
      <c r="B40" s="41">
        <v>24</v>
      </c>
      <c r="C40" s="98" t="s">
        <v>136</v>
      </c>
      <c r="D40" s="98" t="s">
        <v>137</v>
      </c>
      <c r="E40" s="91"/>
      <c r="F40" s="4" t="str">
        <f t="shared" si="0"/>
        <v/>
      </c>
      <c r="G40" s="5" t="str">
        <f t="shared" si="7"/>
        <v/>
      </c>
      <c r="H40" s="5" t="str">
        <f t="shared" si="8"/>
        <v/>
      </c>
      <c r="I40" s="5" t="str">
        <f t="shared" si="9"/>
        <v/>
      </c>
      <c r="J40" s="5" t="str">
        <f t="shared" si="10"/>
        <v/>
      </c>
      <c r="K40" s="6"/>
      <c r="L40" s="4" t="str">
        <f t="shared" si="2"/>
        <v/>
      </c>
      <c r="M40" s="5" t="str">
        <f t="shared" si="3"/>
        <v/>
      </c>
      <c r="N40" s="5" t="str">
        <f t="shared" si="4"/>
        <v/>
      </c>
      <c r="O40" s="5" t="str">
        <f t="shared" si="5"/>
        <v/>
      </c>
      <c r="P40" s="5" t="str">
        <f t="shared" si="6"/>
        <v/>
      </c>
      <c r="Q40" s="6"/>
      <c r="R40" s="4" t="str">
        <f t="shared" si="1"/>
        <v/>
      </c>
      <c r="S40" s="5" t="str">
        <f t="shared" si="11"/>
        <v/>
      </c>
      <c r="T40" s="5" t="str">
        <f t="shared" si="12"/>
        <v/>
      </c>
      <c r="U40" s="5" t="str">
        <f t="shared" si="13"/>
        <v/>
      </c>
      <c r="V40" s="5" t="str">
        <f t="shared" si="14"/>
        <v/>
      </c>
      <c r="W40" s="6"/>
      <c r="X40" s="4" t="str">
        <f t="shared" si="15"/>
        <v/>
      </c>
      <c r="Y40" s="5" t="str">
        <f t="shared" si="16"/>
        <v/>
      </c>
      <c r="Z40" s="5" t="str">
        <f t="shared" si="17"/>
        <v/>
      </c>
      <c r="AA40" s="5" t="str">
        <f t="shared" si="18"/>
        <v/>
      </c>
      <c r="AB40" s="5" t="str">
        <f t="shared" si="19"/>
        <v/>
      </c>
      <c r="AC40" s="6"/>
    </row>
    <row r="41" spans="1:29" ht="29.25" customHeight="1" thickBot="1">
      <c r="A41" s="34"/>
      <c r="B41" s="41">
        <v>25</v>
      </c>
      <c r="C41" s="98" t="s">
        <v>138</v>
      </c>
      <c r="D41" s="98" t="s">
        <v>139</v>
      </c>
      <c r="E41" s="91"/>
      <c r="F41" s="4" t="str">
        <f t="shared" si="0"/>
        <v/>
      </c>
      <c r="G41" s="5" t="str">
        <f t="shared" si="7"/>
        <v/>
      </c>
      <c r="H41" s="5" t="str">
        <f t="shared" si="8"/>
        <v/>
      </c>
      <c r="I41" s="5" t="str">
        <f t="shared" si="9"/>
        <v/>
      </c>
      <c r="J41" s="5" t="str">
        <f t="shared" si="10"/>
        <v/>
      </c>
      <c r="K41" s="6"/>
      <c r="L41" s="4" t="str">
        <f t="shared" si="2"/>
        <v/>
      </c>
      <c r="M41" s="5" t="str">
        <f t="shared" si="3"/>
        <v/>
      </c>
      <c r="N41" s="5" t="str">
        <f t="shared" si="4"/>
        <v/>
      </c>
      <c r="O41" s="5" t="str">
        <f t="shared" si="5"/>
        <v/>
      </c>
      <c r="P41" s="5" t="str">
        <f t="shared" si="6"/>
        <v/>
      </c>
      <c r="Q41" s="6"/>
      <c r="R41" s="4" t="str">
        <f t="shared" si="1"/>
        <v/>
      </c>
      <c r="S41" s="5" t="str">
        <f t="shared" si="11"/>
        <v/>
      </c>
      <c r="T41" s="5" t="str">
        <f t="shared" si="12"/>
        <v/>
      </c>
      <c r="U41" s="5" t="str">
        <f t="shared" si="13"/>
        <v/>
      </c>
      <c r="V41" s="5" t="str">
        <f t="shared" si="14"/>
        <v/>
      </c>
      <c r="W41" s="6"/>
      <c r="X41" s="4" t="str">
        <f t="shared" si="15"/>
        <v/>
      </c>
      <c r="Y41" s="5" t="str">
        <f t="shared" si="16"/>
        <v/>
      </c>
      <c r="Z41" s="5" t="str">
        <f t="shared" si="17"/>
        <v/>
      </c>
      <c r="AA41" s="5" t="str">
        <f t="shared" si="18"/>
        <v/>
      </c>
      <c r="AB41" s="5" t="str">
        <f t="shared" si="19"/>
        <v/>
      </c>
      <c r="AC41" s="6"/>
    </row>
    <row r="42" spans="1:29" ht="29.25" customHeight="1">
      <c r="A42" s="34"/>
      <c r="B42" s="41">
        <v>26</v>
      </c>
      <c r="C42" s="38">
        <v>26</v>
      </c>
      <c r="D42" s="39" t="s">
        <v>26</v>
      </c>
      <c r="E42" s="91"/>
      <c r="F42" s="4" t="str">
        <f t="shared" si="0"/>
        <v/>
      </c>
      <c r="G42" s="5" t="str">
        <f t="shared" si="7"/>
        <v/>
      </c>
      <c r="H42" s="5" t="str">
        <f t="shared" si="8"/>
        <v/>
      </c>
      <c r="I42" s="5" t="str">
        <f t="shared" si="9"/>
        <v/>
      </c>
      <c r="J42" s="5" t="str">
        <f t="shared" si="10"/>
        <v/>
      </c>
      <c r="K42" s="6"/>
      <c r="L42" s="4" t="str">
        <f t="shared" si="2"/>
        <v/>
      </c>
      <c r="M42" s="5" t="str">
        <f t="shared" si="3"/>
        <v/>
      </c>
      <c r="N42" s="5" t="str">
        <f t="shared" si="4"/>
        <v/>
      </c>
      <c r="O42" s="5" t="str">
        <f t="shared" si="5"/>
        <v/>
      </c>
      <c r="P42" s="5" t="str">
        <f t="shared" si="6"/>
        <v/>
      </c>
      <c r="Q42" s="6"/>
      <c r="R42" s="4" t="str">
        <f t="shared" si="1"/>
        <v/>
      </c>
      <c r="S42" s="5" t="str">
        <f t="shared" si="11"/>
        <v/>
      </c>
      <c r="T42" s="5" t="str">
        <f t="shared" si="12"/>
        <v/>
      </c>
      <c r="U42" s="5" t="str">
        <f t="shared" si="13"/>
        <v/>
      </c>
      <c r="V42" s="5" t="str">
        <f t="shared" si="14"/>
        <v/>
      </c>
      <c r="W42" s="6"/>
      <c r="X42" s="4" t="str">
        <f t="shared" si="15"/>
        <v/>
      </c>
      <c r="Y42" s="5" t="str">
        <f t="shared" si="16"/>
        <v/>
      </c>
      <c r="Z42" s="5" t="str">
        <f t="shared" si="17"/>
        <v/>
      </c>
      <c r="AA42" s="5" t="str">
        <f t="shared" si="18"/>
        <v/>
      </c>
      <c r="AB42" s="5" t="str">
        <f t="shared" si="19"/>
        <v/>
      </c>
      <c r="AC42" s="6"/>
    </row>
    <row r="43" spans="1:29" ht="29.25" customHeight="1">
      <c r="A43" s="34"/>
      <c r="B43" s="41">
        <v>27</v>
      </c>
      <c r="C43" s="38">
        <v>27</v>
      </c>
      <c r="D43" s="39" t="s">
        <v>27</v>
      </c>
      <c r="E43" s="91"/>
      <c r="F43" s="4" t="str">
        <f t="shared" si="0"/>
        <v/>
      </c>
      <c r="G43" s="5" t="str">
        <f t="shared" si="7"/>
        <v/>
      </c>
      <c r="H43" s="5" t="str">
        <f t="shared" si="8"/>
        <v/>
      </c>
      <c r="I43" s="5" t="str">
        <f t="shared" si="9"/>
        <v/>
      </c>
      <c r="J43" s="5" t="str">
        <f t="shared" si="10"/>
        <v/>
      </c>
      <c r="K43" s="6"/>
      <c r="L43" s="4" t="str">
        <f t="shared" si="2"/>
        <v/>
      </c>
      <c r="M43" s="5" t="str">
        <f t="shared" si="3"/>
        <v/>
      </c>
      <c r="N43" s="5" t="str">
        <f t="shared" si="4"/>
        <v/>
      </c>
      <c r="O43" s="5" t="str">
        <f t="shared" si="5"/>
        <v/>
      </c>
      <c r="P43" s="5" t="str">
        <f t="shared" si="6"/>
        <v/>
      </c>
      <c r="Q43" s="6"/>
      <c r="R43" s="4" t="str">
        <f t="shared" si="1"/>
        <v/>
      </c>
      <c r="S43" s="5" t="str">
        <f t="shared" si="11"/>
        <v/>
      </c>
      <c r="T43" s="5" t="str">
        <f t="shared" si="12"/>
        <v/>
      </c>
      <c r="U43" s="5" t="str">
        <f t="shared" si="13"/>
        <v/>
      </c>
      <c r="V43" s="5" t="str">
        <f t="shared" si="14"/>
        <v/>
      </c>
      <c r="W43" s="6"/>
      <c r="X43" s="4" t="str">
        <f t="shared" si="15"/>
        <v/>
      </c>
      <c r="Y43" s="5" t="str">
        <f t="shared" si="16"/>
        <v/>
      </c>
      <c r="Z43" s="5" t="str">
        <f t="shared" si="17"/>
        <v/>
      </c>
      <c r="AA43" s="5" t="str">
        <f t="shared" si="18"/>
        <v/>
      </c>
      <c r="AB43" s="5" t="str">
        <f t="shared" si="19"/>
        <v/>
      </c>
      <c r="AC43" s="6"/>
    </row>
    <row r="44" spans="1:29" ht="29.25" customHeight="1">
      <c r="A44" s="34"/>
      <c r="B44" s="41">
        <v>28</v>
      </c>
      <c r="C44" s="38">
        <v>28</v>
      </c>
      <c r="D44" s="39" t="s">
        <v>28</v>
      </c>
      <c r="E44" s="91"/>
      <c r="F44" s="4" t="str">
        <f t="shared" si="0"/>
        <v/>
      </c>
      <c r="G44" s="5" t="str">
        <f t="shared" si="7"/>
        <v/>
      </c>
      <c r="H44" s="5" t="str">
        <f t="shared" si="8"/>
        <v/>
      </c>
      <c r="I44" s="5" t="str">
        <f t="shared" si="9"/>
        <v/>
      </c>
      <c r="J44" s="5" t="str">
        <f t="shared" si="10"/>
        <v/>
      </c>
      <c r="K44" s="6"/>
      <c r="L44" s="4" t="str">
        <f t="shared" si="2"/>
        <v/>
      </c>
      <c r="M44" s="5" t="str">
        <f t="shared" si="3"/>
        <v/>
      </c>
      <c r="N44" s="5" t="str">
        <f t="shared" si="4"/>
        <v/>
      </c>
      <c r="O44" s="5" t="str">
        <f t="shared" si="5"/>
        <v/>
      </c>
      <c r="P44" s="5" t="str">
        <f t="shared" si="6"/>
        <v/>
      </c>
      <c r="Q44" s="6"/>
      <c r="R44" s="4" t="str">
        <f t="shared" si="1"/>
        <v/>
      </c>
      <c r="S44" s="5" t="str">
        <f t="shared" si="11"/>
        <v/>
      </c>
      <c r="T44" s="5" t="str">
        <f t="shared" si="12"/>
        <v/>
      </c>
      <c r="U44" s="5" t="str">
        <f t="shared" si="13"/>
        <v/>
      </c>
      <c r="V44" s="5" t="str">
        <f t="shared" si="14"/>
        <v/>
      </c>
      <c r="W44" s="6"/>
      <c r="X44" s="4" t="str">
        <f t="shared" si="15"/>
        <v/>
      </c>
      <c r="Y44" s="5" t="str">
        <f t="shared" si="16"/>
        <v/>
      </c>
      <c r="Z44" s="5" t="str">
        <f t="shared" si="17"/>
        <v/>
      </c>
      <c r="AA44" s="5" t="str">
        <f t="shared" si="18"/>
        <v/>
      </c>
      <c r="AB44" s="5" t="str">
        <f t="shared" si="19"/>
        <v/>
      </c>
      <c r="AC44" s="6"/>
    </row>
    <row r="45" spans="1:29" ht="29.25" customHeight="1">
      <c r="A45" s="34"/>
      <c r="B45" s="41">
        <v>29</v>
      </c>
      <c r="C45" s="38">
        <v>29</v>
      </c>
      <c r="D45" s="39" t="s">
        <v>29</v>
      </c>
      <c r="E45" s="91"/>
      <c r="F45" s="4" t="str">
        <f t="shared" si="0"/>
        <v/>
      </c>
      <c r="G45" s="5" t="str">
        <f t="shared" si="7"/>
        <v/>
      </c>
      <c r="H45" s="5" t="str">
        <f t="shared" si="8"/>
        <v/>
      </c>
      <c r="I45" s="5" t="str">
        <f t="shared" si="9"/>
        <v/>
      </c>
      <c r="J45" s="5" t="str">
        <f t="shared" si="10"/>
        <v/>
      </c>
      <c r="K45" s="6"/>
      <c r="L45" s="4" t="str">
        <f t="shared" si="2"/>
        <v/>
      </c>
      <c r="M45" s="5" t="str">
        <f t="shared" si="3"/>
        <v/>
      </c>
      <c r="N45" s="5" t="str">
        <f t="shared" si="4"/>
        <v/>
      </c>
      <c r="O45" s="5" t="str">
        <f t="shared" si="5"/>
        <v/>
      </c>
      <c r="P45" s="5" t="str">
        <f t="shared" si="6"/>
        <v/>
      </c>
      <c r="Q45" s="6"/>
      <c r="R45" s="4" t="str">
        <f t="shared" si="1"/>
        <v/>
      </c>
      <c r="S45" s="5" t="str">
        <f t="shared" si="11"/>
        <v/>
      </c>
      <c r="T45" s="5" t="str">
        <f t="shared" si="12"/>
        <v/>
      </c>
      <c r="U45" s="5" t="str">
        <f t="shared" si="13"/>
        <v/>
      </c>
      <c r="V45" s="5" t="str">
        <f t="shared" si="14"/>
        <v/>
      </c>
      <c r="W45" s="6"/>
      <c r="X45" s="4" t="str">
        <f t="shared" si="15"/>
        <v/>
      </c>
      <c r="Y45" s="5" t="str">
        <f t="shared" si="16"/>
        <v/>
      </c>
      <c r="Z45" s="5" t="str">
        <f t="shared" si="17"/>
        <v/>
      </c>
      <c r="AA45" s="5" t="str">
        <f t="shared" si="18"/>
        <v/>
      </c>
      <c r="AB45" s="5" t="str">
        <f t="shared" si="19"/>
        <v/>
      </c>
      <c r="AC45" s="6"/>
    </row>
    <row r="46" spans="1:29" ht="29.25" customHeight="1">
      <c r="A46" s="34"/>
      <c r="B46" s="41">
        <v>30</v>
      </c>
      <c r="C46" s="38">
        <v>30</v>
      </c>
      <c r="D46" s="39" t="s">
        <v>30</v>
      </c>
      <c r="E46" s="91"/>
      <c r="F46" s="4" t="str">
        <f t="shared" si="0"/>
        <v/>
      </c>
      <c r="G46" s="5" t="str">
        <f t="shared" si="7"/>
        <v/>
      </c>
      <c r="H46" s="5" t="str">
        <f t="shared" si="8"/>
        <v/>
      </c>
      <c r="I46" s="5" t="str">
        <f t="shared" si="9"/>
        <v/>
      </c>
      <c r="J46" s="5" t="str">
        <f t="shared" si="10"/>
        <v/>
      </c>
      <c r="K46" s="6"/>
      <c r="L46" s="4" t="str">
        <f t="shared" si="2"/>
        <v/>
      </c>
      <c r="M46" s="5" t="str">
        <f t="shared" si="3"/>
        <v/>
      </c>
      <c r="N46" s="5" t="str">
        <f t="shared" si="4"/>
        <v/>
      </c>
      <c r="O46" s="5" t="str">
        <f t="shared" si="5"/>
        <v/>
      </c>
      <c r="P46" s="5" t="str">
        <f t="shared" si="6"/>
        <v/>
      </c>
      <c r="Q46" s="6"/>
      <c r="R46" s="4" t="str">
        <f t="shared" si="1"/>
        <v/>
      </c>
      <c r="S46" s="5" t="str">
        <f t="shared" si="11"/>
        <v/>
      </c>
      <c r="T46" s="5" t="str">
        <f t="shared" si="12"/>
        <v/>
      </c>
      <c r="U46" s="5" t="str">
        <f t="shared" si="13"/>
        <v/>
      </c>
      <c r="V46" s="5" t="str">
        <f t="shared" si="14"/>
        <v/>
      </c>
      <c r="W46" s="6"/>
      <c r="X46" s="4" t="str">
        <f t="shared" si="15"/>
        <v/>
      </c>
      <c r="Y46" s="5" t="str">
        <f t="shared" si="16"/>
        <v/>
      </c>
      <c r="Z46" s="5" t="str">
        <f t="shared" si="17"/>
        <v/>
      </c>
      <c r="AA46" s="5" t="str">
        <f t="shared" si="18"/>
        <v/>
      </c>
      <c r="AB46" s="5" t="str">
        <f t="shared" si="19"/>
        <v/>
      </c>
      <c r="AC46" s="6"/>
    </row>
    <row r="47" spans="1:29" ht="29.25" customHeight="1">
      <c r="A47" s="34"/>
      <c r="B47" s="41">
        <v>31</v>
      </c>
      <c r="C47" s="40">
        <v>31</v>
      </c>
      <c r="D47" s="39" t="s">
        <v>31</v>
      </c>
      <c r="E47" s="91"/>
      <c r="F47" s="4" t="str">
        <f t="shared" si="0"/>
        <v/>
      </c>
      <c r="G47" s="5" t="str">
        <f t="shared" si="7"/>
        <v/>
      </c>
      <c r="H47" s="5" t="str">
        <f t="shared" si="8"/>
        <v/>
      </c>
      <c r="I47" s="5" t="str">
        <f t="shared" si="9"/>
        <v/>
      </c>
      <c r="J47" s="5" t="str">
        <f t="shared" si="10"/>
        <v/>
      </c>
      <c r="K47" s="6"/>
      <c r="L47" s="4" t="str">
        <f t="shared" si="2"/>
        <v/>
      </c>
      <c r="M47" s="5" t="str">
        <f t="shared" si="3"/>
        <v/>
      </c>
      <c r="N47" s="5" t="str">
        <f t="shared" si="4"/>
        <v/>
      </c>
      <c r="O47" s="5" t="str">
        <f t="shared" si="5"/>
        <v/>
      </c>
      <c r="P47" s="5" t="str">
        <f t="shared" si="6"/>
        <v/>
      </c>
      <c r="Q47" s="6"/>
      <c r="R47" s="4" t="str">
        <f t="shared" si="1"/>
        <v/>
      </c>
      <c r="S47" s="5" t="str">
        <f t="shared" si="11"/>
        <v/>
      </c>
      <c r="T47" s="5" t="str">
        <f t="shared" si="12"/>
        <v/>
      </c>
      <c r="U47" s="5" t="str">
        <f t="shared" si="13"/>
        <v/>
      </c>
      <c r="V47" s="5" t="str">
        <f t="shared" si="14"/>
        <v/>
      </c>
      <c r="W47" s="6"/>
      <c r="X47" s="4" t="str">
        <f t="shared" si="15"/>
        <v/>
      </c>
      <c r="Y47" s="5" t="str">
        <f t="shared" si="16"/>
        <v/>
      </c>
      <c r="Z47" s="5" t="str">
        <f t="shared" si="17"/>
        <v/>
      </c>
      <c r="AA47" s="5" t="str">
        <f t="shared" si="18"/>
        <v/>
      </c>
      <c r="AB47" s="5" t="str">
        <f t="shared" si="19"/>
        <v/>
      </c>
      <c r="AC47" s="6"/>
    </row>
    <row r="48" spans="1:29" ht="29.25" customHeight="1">
      <c r="A48" s="34"/>
      <c r="B48" s="41">
        <v>32</v>
      </c>
      <c r="C48" s="40">
        <v>32</v>
      </c>
      <c r="D48" s="39" t="s">
        <v>32</v>
      </c>
      <c r="E48" s="91"/>
      <c r="F48" s="4" t="str">
        <f t="shared" si="0"/>
        <v/>
      </c>
      <c r="G48" s="5" t="str">
        <f t="shared" si="7"/>
        <v/>
      </c>
      <c r="H48" s="5" t="str">
        <f t="shared" si="8"/>
        <v/>
      </c>
      <c r="I48" s="5" t="str">
        <f t="shared" si="9"/>
        <v/>
      </c>
      <c r="J48" s="5" t="str">
        <f t="shared" si="10"/>
        <v/>
      </c>
      <c r="K48" s="6"/>
      <c r="L48" s="4" t="str">
        <f t="shared" si="2"/>
        <v/>
      </c>
      <c r="M48" s="5" t="str">
        <f t="shared" si="3"/>
        <v/>
      </c>
      <c r="N48" s="5" t="str">
        <f t="shared" si="4"/>
        <v/>
      </c>
      <c r="O48" s="5" t="str">
        <f t="shared" si="5"/>
        <v/>
      </c>
      <c r="P48" s="5" t="str">
        <f t="shared" si="6"/>
        <v/>
      </c>
      <c r="Q48" s="6"/>
      <c r="R48" s="4" t="str">
        <f t="shared" si="1"/>
        <v/>
      </c>
      <c r="S48" s="5" t="str">
        <f t="shared" si="11"/>
        <v/>
      </c>
      <c r="T48" s="5" t="str">
        <f t="shared" si="12"/>
        <v/>
      </c>
      <c r="U48" s="5" t="str">
        <f t="shared" si="13"/>
        <v/>
      </c>
      <c r="V48" s="5" t="str">
        <f t="shared" si="14"/>
        <v/>
      </c>
      <c r="W48" s="6"/>
      <c r="X48" s="4" t="str">
        <f t="shared" si="15"/>
        <v/>
      </c>
      <c r="Y48" s="5" t="str">
        <f t="shared" si="16"/>
        <v/>
      </c>
      <c r="Z48" s="5" t="str">
        <f t="shared" si="17"/>
        <v/>
      </c>
      <c r="AA48" s="5" t="str">
        <f t="shared" si="18"/>
        <v/>
      </c>
      <c r="AB48" s="5" t="str">
        <f t="shared" si="19"/>
        <v/>
      </c>
      <c r="AC48" s="6"/>
    </row>
    <row r="49" spans="1:29" ht="29.25" customHeight="1">
      <c r="A49" s="34"/>
      <c r="B49" s="41">
        <v>33</v>
      </c>
      <c r="C49" s="40">
        <v>33</v>
      </c>
      <c r="D49" s="39" t="s">
        <v>33</v>
      </c>
      <c r="E49" s="91"/>
      <c r="F49" s="4" t="str">
        <f t="shared" si="0"/>
        <v/>
      </c>
      <c r="G49" s="5" t="str">
        <f t="shared" si="7"/>
        <v/>
      </c>
      <c r="H49" s="5" t="str">
        <f t="shared" si="8"/>
        <v/>
      </c>
      <c r="I49" s="5" t="str">
        <f t="shared" si="9"/>
        <v/>
      </c>
      <c r="J49" s="5" t="str">
        <f t="shared" si="10"/>
        <v/>
      </c>
      <c r="K49" s="6"/>
      <c r="L49" s="4" t="str">
        <f t="shared" si="2"/>
        <v/>
      </c>
      <c r="M49" s="5" t="str">
        <f t="shared" si="3"/>
        <v/>
      </c>
      <c r="N49" s="5" t="str">
        <f t="shared" si="4"/>
        <v/>
      </c>
      <c r="O49" s="5" t="str">
        <f t="shared" si="5"/>
        <v/>
      </c>
      <c r="P49" s="5" t="str">
        <f t="shared" si="6"/>
        <v/>
      </c>
      <c r="Q49" s="6"/>
      <c r="R49" s="4" t="str">
        <f t="shared" si="1"/>
        <v/>
      </c>
      <c r="S49" s="5" t="str">
        <f t="shared" si="11"/>
        <v/>
      </c>
      <c r="T49" s="5" t="str">
        <f t="shared" si="12"/>
        <v/>
      </c>
      <c r="U49" s="5" t="str">
        <f t="shared" si="13"/>
        <v/>
      </c>
      <c r="V49" s="5" t="str">
        <f t="shared" si="14"/>
        <v/>
      </c>
      <c r="W49" s="6"/>
      <c r="X49" s="4" t="str">
        <f t="shared" si="15"/>
        <v/>
      </c>
      <c r="Y49" s="5" t="str">
        <f t="shared" si="16"/>
        <v/>
      </c>
      <c r="Z49" s="5" t="str">
        <f t="shared" si="17"/>
        <v/>
      </c>
      <c r="AA49" s="5" t="str">
        <f t="shared" si="18"/>
        <v/>
      </c>
      <c r="AB49" s="5" t="str">
        <f t="shared" si="19"/>
        <v/>
      </c>
      <c r="AC49" s="6"/>
    </row>
    <row r="50" spans="1:29" ht="29.25" customHeight="1">
      <c r="A50" s="34"/>
      <c r="B50" s="41">
        <v>34</v>
      </c>
      <c r="C50" s="40">
        <v>34</v>
      </c>
      <c r="D50" s="39" t="s">
        <v>34</v>
      </c>
      <c r="E50" s="91"/>
      <c r="F50" s="4" t="str">
        <f t="shared" si="0"/>
        <v/>
      </c>
      <c r="G50" s="5" t="str">
        <f t="shared" si="7"/>
        <v/>
      </c>
      <c r="H50" s="5" t="str">
        <f t="shared" si="8"/>
        <v/>
      </c>
      <c r="I50" s="5" t="str">
        <f t="shared" si="9"/>
        <v/>
      </c>
      <c r="J50" s="5" t="str">
        <f t="shared" si="10"/>
        <v/>
      </c>
      <c r="K50" s="6"/>
      <c r="L50" s="4" t="str">
        <f t="shared" si="2"/>
        <v/>
      </c>
      <c r="M50" s="5" t="str">
        <f t="shared" si="3"/>
        <v/>
      </c>
      <c r="N50" s="5" t="str">
        <f t="shared" si="4"/>
        <v/>
      </c>
      <c r="O50" s="5" t="str">
        <f t="shared" si="5"/>
        <v/>
      </c>
      <c r="P50" s="5" t="str">
        <f t="shared" si="6"/>
        <v/>
      </c>
      <c r="Q50" s="6"/>
      <c r="R50" s="4" t="str">
        <f t="shared" si="1"/>
        <v/>
      </c>
      <c r="S50" s="5" t="str">
        <f t="shared" si="11"/>
        <v/>
      </c>
      <c r="T50" s="5" t="str">
        <f t="shared" si="12"/>
        <v/>
      </c>
      <c r="U50" s="5" t="str">
        <f t="shared" si="13"/>
        <v/>
      </c>
      <c r="V50" s="5" t="str">
        <f t="shared" si="14"/>
        <v/>
      </c>
      <c r="W50" s="6"/>
      <c r="X50" s="4" t="str">
        <f t="shared" si="15"/>
        <v/>
      </c>
      <c r="Y50" s="5" t="str">
        <f t="shared" si="16"/>
        <v/>
      </c>
      <c r="Z50" s="5" t="str">
        <f t="shared" si="17"/>
        <v/>
      </c>
      <c r="AA50" s="5" t="str">
        <f t="shared" si="18"/>
        <v/>
      </c>
      <c r="AB50" s="5" t="str">
        <f t="shared" si="19"/>
        <v/>
      </c>
      <c r="AC50" s="6"/>
    </row>
    <row r="51" spans="1:29" ht="29.25" customHeight="1">
      <c r="A51" s="34"/>
      <c r="B51" s="41">
        <v>35</v>
      </c>
      <c r="C51" s="40">
        <v>35</v>
      </c>
      <c r="D51" s="39" t="s">
        <v>35</v>
      </c>
      <c r="E51" s="91"/>
      <c r="F51" s="4" t="str">
        <f t="shared" si="0"/>
        <v/>
      </c>
      <c r="G51" s="5" t="str">
        <f t="shared" si="7"/>
        <v/>
      </c>
      <c r="H51" s="5" t="str">
        <f t="shared" si="8"/>
        <v/>
      </c>
      <c r="I51" s="5" t="str">
        <f t="shared" si="9"/>
        <v/>
      </c>
      <c r="J51" s="5" t="str">
        <f t="shared" si="10"/>
        <v/>
      </c>
      <c r="K51" s="6"/>
      <c r="L51" s="4" t="str">
        <f t="shared" si="2"/>
        <v/>
      </c>
      <c r="M51" s="5" t="str">
        <f t="shared" si="3"/>
        <v/>
      </c>
      <c r="N51" s="5" t="str">
        <f t="shared" si="4"/>
        <v/>
      </c>
      <c r="O51" s="5" t="str">
        <f t="shared" si="5"/>
        <v/>
      </c>
      <c r="P51" s="5" t="str">
        <f t="shared" si="6"/>
        <v/>
      </c>
      <c r="Q51" s="6"/>
      <c r="R51" s="4" t="str">
        <f t="shared" si="1"/>
        <v/>
      </c>
      <c r="S51" s="5" t="str">
        <f t="shared" si="11"/>
        <v/>
      </c>
      <c r="T51" s="5" t="str">
        <f t="shared" si="12"/>
        <v/>
      </c>
      <c r="U51" s="5" t="str">
        <f t="shared" si="13"/>
        <v/>
      </c>
      <c r="V51" s="5" t="str">
        <f t="shared" si="14"/>
        <v/>
      </c>
      <c r="W51" s="6"/>
      <c r="X51" s="4" t="str">
        <f t="shared" si="15"/>
        <v/>
      </c>
      <c r="Y51" s="5" t="str">
        <f t="shared" si="16"/>
        <v/>
      </c>
      <c r="Z51" s="5" t="str">
        <f t="shared" si="17"/>
        <v/>
      </c>
      <c r="AA51" s="5" t="str">
        <f t="shared" si="18"/>
        <v/>
      </c>
      <c r="AB51" s="5" t="str">
        <f t="shared" si="19"/>
        <v/>
      </c>
      <c r="AC51" s="6"/>
    </row>
    <row r="52" spans="1:29" ht="29.25" customHeight="1">
      <c r="A52" s="34"/>
      <c r="B52" s="41">
        <v>36</v>
      </c>
      <c r="C52" s="40">
        <v>36</v>
      </c>
      <c r="D52" s="39" t="s">
        <v>36</v>
      </c>
      <c r="E52" s="91"/>
      <c r="F52" s="4" t="str">
        <f t="shared" si="0"/>
        <v/>
      </c>
      <c r="G52" s="5" t="str">
        <f t="shared" si="7"/>
        <v/>
      </c>
      <c r="H52" s="5" t="str">
        <f t="shared" si="8"/>
        <v/>
      </c>
      <c r="I52" s="5" t="str">
        <f t="shared" si="9"/>
        <v/>
      </c>
      <c r="J52" s="5" t="str">
        <f t="shared" si="10"/>
        <v/>
      </c>
      <c r="K52" s="6"/>
      <c r="L52" s="4" t="str">
        <f t="shared" si="2"/>
        <v/>
      </c>
      <c r="M52" s="5" t="str">
        <f t="shared" si="3"/>
        <v/>
      </c>
      <c r="N52" s="5" t="str">
        <f t="shared" si="4"/>
        <v/>
      </c>
      <c r="O52" s="5" t="str">
        <f t="shared" si="5"/>
        <v/>
      </c>
      <c r="P52" s="5" t="str">
        <f t="shared" si="6"/>
        <v/>
      </c>
      <c r="Q52" s="6"/>
      <c r="R52" s="4" t="str">
        <f t="shared" si="1"/>
        <v/>
      </c>
      <c r="S52" s="5" t="str">
        <f t="shared" si="11"/>
        <v/>
      </c>
      <c r="T52" s="5" t="str">
        <f t="shared" si="12"/>
        <v/>
      </c>
      <c r="U52" s="5" t="str">
        <f t="shared" si="13"/>
        <v/>
      </c>
      <c r="V52" s="5" t="str">
        <f t="shared" si="14"/>
        <v/>
      </c>
      <c r="W52" s="6"/>
      <c r="X52" s="4" t="str">
        <f t="shared" si="15"/>
        <v/>
      </c>
      <c r="Y52" s="5" t="str">
        <f t="shared" si="16"/>
        <v/>
      </c>
      <c r="Z52" s="5" t="str">
        <f t="shared" si="17"/>
        <v/>
      </c>
      <c r="AA52" s="5" t="str">
        <f t="shared" si="18"/>
        <v/>
      </c>
      <c r="AB52" s="5" t="str">
        <f t="shared" si="19"/>
        <v/>
      </c>
      <c r="AC52" s="6"/>
    </row>
    <row r="53" spans="1:29" ht="29.25" customHeight="1">
      <c r="A53" s="34"/>
      <c r="B53" s="41">
        <v>37</v>
      </c>
      <c r="C53" s="40">
        <v>37</v>
      </c>
      <c r="D53" s="39" t="s">
        <v>37</v>
      </c>
      <c r="E53" s="91"/>
      <c r="F53" s="4" t="str">
        <f t="shared" si="0"/>
        <v/>
      </c>
      <c r="G53" s="5" t="str">
        <f t="shared" si="7"/>
        <v/>
      </c>
      <c r="H53" s="5" t="str">
        <f t="shared" si="8"/>
        <v/>
      </c>
      <c r="I53" s="5" t="str">
        <f t="shared" si="9"/>
        <v/>
      </c>
      <c r="J53" s="5" t="str">
        <f t="shared" si="10"/>
        <v/>
      </c>
      <c r="K53" s="6"/>
      <c r="L53" s="4" t="str">
        <f t="shared" si="2"/>
        <v/>
      </c>
      <c r="M53" s="5" t="str">
        <f t="shared" si="3"/>
        <v/>
      </c>
      <c r="N53" s="5" t="str">
        <f t="shared" si="4"/>
        <v/>
      </c>
      <c r="O53" s="5" t="str">
        <f t="shared" si="5"/>
        <v/>
      </c>
      <c r="P53" s="5" t="str">
        <f t="shared" si="6"/>
        <v/>
      </c>
      <c r="Q53" s="6"/>
      <c r="R53" s="4" t="str">
        <f t="shared" si="1"/>
        <v/>
      </c>
      <c r="S53" s="5" t="str">
        <f t="shared" si="11"/>
        <v/>
      </c>
      <c r="T53" s="5" t="str">
        <f t="shared" si="12"/>
        <v/>
      </c>
      <c r="U53" s="5" t="str">
        <f t="shared" si="13"/>
        <v/>
      </c>
      <c r="V53" s="5" t="str">
        <f t="shared" si="14"/>
        <v/>
      </c>
      <c r="W53" s="6"/>
      <c r="X53" s="4" t="str">
        <f t="shared" si="15"/>
        <v/>
      </c>
      <c r="Y53" s="5" t="str">
        <f t="shared" si="16"/>
        <v/>
      </c>
      <c r="Z53" s="5" t="str">
        <f t="shared" si="17"/>
        <v/>
      </c>
      <c r="AA53" s="5" t="str">
        <f t="shared" si="18"/>
        <v/>
      </c>
      <c r="AB53" s="5" t="str">
        <f t="shared" si="19"/>
        <v/>
      </c>
      <c r="AC53" s="6"/>
    </row>
    <row r="54" spans="1:29" ht="29.25" customHeight="1">
      <c r="A54" s="34"/>
      <c r="B54" s="41">
        <v>38</v>
      </c>
      <c r="C54" s="40">
        <v>38</v>
      </c>
      <c r="D54" s="39" t="s">
        <v>38</v>
      </c>
      <c r="E54" s="91"/>
      <c r="F54" s="4" t="str">
        <f t="shared" si="0"/>
        <v/>
      </c>
      <c r="G54" s="5" t="str">
        <f t="shared" si="7"/>
        <v/>
      </c>
      <c r="H54" s="5" t="str">
        <f t="shared" si="8"/>
        <v/>
      </c>
      <c r="I54" s="5" t="str">
        <f t="shared" si="9"/>
        <v/>
      </c>
      <c r="J54" s="5" t="str">
        <f t="shared" si="10"/>
        <v/>
      </c>
      <c r="K54" s="6"/>
      <c r="L54" s="4" t="str">
        <f t="shared" si="2"/>
        <v/>
      </c>
      <c r="M54" s="5" t="str">
        <f t="shared" si="3"/>
        <v/>
      </c>
      <c r="N54" s="5" t="str">
        <f t="shared" si="4"/>
        <v/>
      </c>
      <c r="O54" s="5" t="str">
        <f t="shared" si="5"/>
        <v/>
      </c>
      <c r="P54" s="5" t="str">
        <f t="shared" si="6"/>
        <v/>
      </c>
      <c r="Q54" s="6"/>
      <c r="R54" s="4" t="str">
        <f t="shared" si="1"/>
        <v/>
      </c>
      <c r="S54" s="5" t="str">
        <f t="shared" si="11"/>
        <v/>
      </c>
      <c r="T54" s="5" t="str">
        <f t="shared" si="12"/>
        <v/>
      </c>
      <c r="U54" s="5" t="str">
        <f t="shared" si="13"/>
        <v/>
      </c>
      <c r="V54" s="5" t="str">
        <f t="shared" si="14"/>
        <v/>
      </c>
      <c r="W54" s="6"/>
      <c r="X54" s="4" t="str">
        <f t="shared" si="15"/>
        <v/>
      </c>
      <c r="Y54" s="5" t="str">
        <f t="shared" si="16"/>
        <v/>
      </c>
      <c r="Z54" s="5" t="str">
        <f t="shared" si="17"/>
        <v/>
      </c>
      <c r="AA54" s="5" t="str">
        <f t="shared" si="18"/>
        <v/>
      </c>
      <c r="AB54" s="5" t="str">
        <f t="shared" si="19"/>
        <v/>
      </c>
      <c r="AC54" s="6"/>
    </row>
    <row r="55" spans="1:29" ht="29.25" customHeight="1">
      <c r="A55" s="34"/>
      <c r="B55" s="41">
        <v>39</v>
      </c>
      <c r="C55" s="40">
        <v>39</v>
      </c>
      <c r="D55" s="39" t="s">
        <v>39</v>
      </c>
      <c r="E55" s="91"/>
      <c r="F55" s="4" t="str">
        <f t="shared" si="0"/>
        <v/>
      </c>
      <c r="G55" s="5" t="str">
        <f t="shared" si="7"/>
        <v/>
      </c>
      <c r="H55" s="5" t="str">
        <f t="shared" si="8"/>
        <v/>
      </c>
      <c r="I55" s="5" t="str">
        <f t="shared" si="9"/>
        <v/>
      </c>
      <c r="J55" s="5" t="str">
        <f t="shared" si="10"/>
        <v/>
      </c>
      <c r="K55" s="6"/>
      <c r="L55" s="4" t="str">
        <f t="shared" si="2"/>
        <v/>
      </c>
      <c r="M55" s="5" t="str">
        <f t="shared" si="3"/>
        <v/>
      </c>
      <c r="N55" s="5" t="str">
        <f t="shared" si="4"/>
        <v/>
      </c>
      <c r="O55" s="5" t="str">
        <f t="shared" si="5"/>
        <v/>
      </c>
      <c r="P55" s="5" t="str">
        <f t="shared" si="6"/>
        <v/>
      </c>
      <c r="Q55" s="6"/>
      <c r="R55" s="4" t="str">
        <f t="shared" si="1"/>
        <v/>
      </c>
      <c r="S55" s="5" t="str">
        <f t="shared" si="11"/>
        <v/>
      </c>
      <c r="T55" s="5" t="str">
        <f t="shared" si="12"/>
        <v/>
      </c>
      <c r="U55" s="5" t="str">
        <f t="shared" si="13"/>
        <v/>
      </c>
      <c r="V55" s="5" t="str">
        <f t="shared" si="14"/>
        <v/>
      </c>
      <c r="W55" s="6"/>
      <c r="X55" s="4" t="str">
        <f t="shared" si="15"/>
        <v/>
      </c>
      <c r="Y55" s="5" t="str">
        <f t="shared" si="16"/>
        <v/>
      </c>
      <c r="Z55" s="5" t="str">
        <f t="shared" si="17"/>
        <v/>
      </c>
      <c r="AA55" s="5" t="str">
        <f t="shared" si="18"/>
        <v/>
      </c>
      <c r="AB55" s="5" t="str">
        <f t="shared" si="19"/>
        <v/>
      </c>
      <c r="AC55" s="6"/>
    </row>
    <row r="56" spans="1:29" ht="29.25" customHeight="1">
      <c r="A56" s="34"/>
      <c r="B56" s="41">
        <v>40</v>
      </c>
      <c r="C56" s="40">
        <v>40</v>
      </c>
      <c r="D56" s="39" t="s">
        <v>40</v>
      </c>
      <c r="E56" s="91"/>
      <c r="F56" s="4" t="str">
        <f t="shared" si="0"/>
        <v/>
      </c>
      <c r="G56" s="5" t="str">
        <f t="shared" si="7"/>
        <v/>
      </c>
      <c r="H56" s="5" t="str">
        <f t="shared" si="8"/>
        <v/>
      </c>
      <c r="I56" s="5" t="str">
        <f t="shared" si="9"/>
        <v/>
      </c>
      <c r="J56" s="5" t="str">
        <f t="shared" si="10"/>
        <v/>
      </c>
      <c r="K56" s="6"/>
      <c r="L56" s="4" t="str">
        <f t="shared" si="2"/>
        <v/>
      </c>
      <c r="M56" s="5" t="str">
        <f t="shared" si="3"/>
        <v/>
      </c>
      <c r="N56" s="5" t="str">
        <f t="shared" si="4"/>
        <v/>
      </c>
      <c r="O56" s="5" t="str">
        <f t="shared" si="5"/>
        <v/>
      </c>
      <c r="P56" s="5" t="str">
        <f t="shared" si="6"/>
        <v/>
      </c>
      <c r="Q56" s="6"/>
      <c r="R56" s="4" t="str">
        <f t="shared" si="1"/>
        <v/>
      </c>
      <c r="S56" s="5" t="str">
        <f t="shared" si="11"/>
        <v/>
      </c>
      <c r="T56" s="5" t="str">
        <f t="shared" si="12"/>
        <v/>
      </c>
      <c r="U56" s="5" t="str">
        <f t="shared" si="13"/>
        <v/>
      </c>
      <c r="V56" s="5" t="str">
        <f t="shared" si="14"/>
        <v/>
      </c>
      <c r="W56" s="6"/>
      <c r="X56" s="4" t="str">
        <f t="shared" si="15"/>
        <v/>
      </c>
      <c r="Y56" s="5" t="str">
        <f t="shared" si="16"/>
        <v/>
      </c>
      <c r="Z56" s="5" t="str">
        <f t="shared" si="17"/>
        <v/>
      </c>
      <c r="AA56" s="5" t="str">
        <f t="shared" si="18"/>
        <v/>
      </c>
      <c r="AB56" s="5" t="str">
        <f t="shared" si="19"/>
        <v/>
      </c>
      <c r="AC56" s="6"/>
    </row>
    <row r="57" spans="1:29" ht="29.25" customHeight="1">
      <c r="A57" s="34"/>
      <c r="B57" s="41">
        <v>41</v>
      </c>
      <c r="C57" s="40">
        <v>41</v>
      </c>
      <c r="D57" s="39" t="s">
        <v>41</v>
      </c>
      <c r="E57" s="91"/>
      <c r="F57" s="4" t="str">
        <f t="shared" si="0"/>
        <v/>
      </c>
      <c r="G57" s="5" t="str">
        <f t="shared" si="7"/>
        <v/>
      </c>
      <c r="H57" s="5" t="str">
        <f t="shared" si="8"/>
        <v/>
      </c>
      <c r="I57" s="5" t="str">
        <f t="shared" si="9"/>
        <v/>
      </c>
      <c r="J57" s="5" t="str">
        <f t="shared" si="10"/>
        <v/>
      </c>
      <c r="K57" s="6"/>
      <c r="L57" s="4" t="str">
        <f t="shared" si="2"/>
        <v/>
      </c>
      <c r="M57" s="5" t="str">
        <f t="shared" si="3"/>
        <v/>
      </c>
      <c r="N57" s="5" t="str">
        <f t="shared" si="4"/>
        <v/>
      </c>
      <c r="O57" s="5" t="str">
        <f t="shared" si="5"/>
        <v/>
      </c>
      <c r="P57" s="5" t="str">
        <f t="shared" si="6"/>
        <v/>
      </c>
      <c r="Q57" s="6"/>
      <c r="R57" s="4" t="str">
        <f t="shared" si="1"/>
        <v/>
      </c>
      <c r="S57" s="5" t="str">
        <f t="shared" si="11"/>
        <v/>
      </c>
      <c r="T57" s="5" t="str">
        <f t="shared" si="12"/>
        <v/>
      </c>
      <c r="U57" s="5" t="str">
        <f t="shared" si="13"/>
        <v/>
      </c>
      <c r="V57" s="5" t="str">
        <f t="shared" si="14"/>
        <v/>
      </c>
      <c r="W57" s="6"/>
      <c r="X57" s="4" t="str">
        <f t="shared" si="15"/>
        <v/>
      </c>
      <c r="Y57" s="5" t="str">
        <f t="shared" si="16"/>
        <v/>
      </c>
      <c r="Z57" s="5" t="str">
        <f t="shared" si="17"/>
        <v/>
      </c>
      <c r="AA57" s="5" t="str">
        <f t="shared" si="18"/>
        <v/>
      </c>
      <c r="AB57" s="5" t="str">
        <f t="shared" si="19"/>
        <v/>
      </c>
      <c r="AC57" s="6"/>
    </row>
    <row r="58" spans="1:29" ht="29.25" customHeight="1">
      <c r="A58" s="34"/>
      <c r="B58" s="41">
        <v>42</v>
      </c>
      <c r="C58" s="40">
        <v>42</v>
      </c>
      <c r="D58" s="39" t="s">
        <v>42</v>
      </c>
      <c r="E58" s="91"/>
      <c r="F58" s="4" t="str">
        <f t="shared" si="0"/>
        <v/>
      </c>
      <c r="G58" s="5" t="str">
        <f t="shared" si="7"/>
        <v/>
      </c>
      <c r="H58" s="5" t="str">
        <f t="shared" si="8"/>
        <v/>
      </c>
      <c r="I58" s="5" t="str">
        <f t="shared" si="9"/>
        <v/>
      </c>
      <c r="J58" s="5" t="str">
        <f t="shared" si="10"/>
        <v/>
      </c>
      <c r="K58" s="6"/>
      <c r="L58" s="4" t="str">
        <f t="shared" si="2"/>
        <v/>
      </c>
      <c r="M58" s="5" t="str">
        <f t="shared" si="3"/>
        <v/>
      </c>
      <c r="N58" s="5" t="str">
        <f t="shared" si="4"/>
        <v/>
      </c>
      <c r="O58" s="5" t="str">
        <f t="shared" si="5"/>
        <v/>
      </c>
      <c r="P58" s="5" t="str">
        <f t="shared" si="6"/>
        <v/>
      </c>
      <c r="Q58" s="6"/>
      <c r="R58" s="4" t="str">
        <f t="shared" si="1"/>
        <v/>
      </c>
      <c r="S58" s="5" t="str">
        <f t="shared" si="11"/>
        <v/>
      </c>
      <c r="T58" s="5" t="str">
        <f t="shared" si="12"/>
        <v/>
      </c>
      <c r="U58" s="5" t="str">
        <f t="shared" si="13"/>
        <v/>
      </c>
      <c r="V58" s="5" t="str">
        <f t="shared" si="14"/>
        <v/>
      </c>
      <c r="W58" s="6"/>
      <c r="X58" s="4" t="str">
        <f t="shared" si="15"/>
        <v/>
      </c>
      <c r="Y58" s="5" t="str">
        <f t="shared" si="16"/>
        <v/>
      </c>
      <c r="Z58" s="5" t="str">
        <f t="shared" si="17"/>
        <v/>
      </c>
      <c r="AA58" s="5" t="str">
        <f t="shared" si="18"/>
        <v/>
      </c>
      <c r="AB58" s="5" t="str">
        <f t="shared" si="19"/>
        <v/>
      </c>
      <c r="AC58" s="6"/>
    </row>
    <row r="59" spans="1:29" ht="29.25" customHeight="1">
      <c r="A59" s="34"/>
      <c r="B59" s="41">
        <v>43</v>
      </c>
      <c r="C59" s="40">
        <v>43</v>
      </c>
      <c r="D59" s="39" t="s">
        <v>43</v>
      </c>
      <c r="E59" s="91"/>
      <c r="F59" s="4" t="str">
        <f t="shared" si="0"/>
        <v/>
      </c>
      <c r="G59" s="5" t="str">
        <f t="shared" si="7"/>
        <v/>
      </c>
      <c r="H59" s="5" t="str">
        <f t="shared" si="8"/>
        <v/>
      </c>
      <c r="I59" s="5" t="str">
        <f t="shared" si="9"/>
        <v/>
      </c>
      <c r="J59" s="5" t="str">
        <f t="shared" si="10"/>
        <v/>
      </c>
      <c r="K59" s="6"/>
      <c r="L59" s="4" t="str">
        <f t="shared" si="2"/>
        <v/>
      </c>
      <c r="M59" s="5" t="str">
        <f t="shared" si="3"/>
        <v/>
      </c>
      <c r="N59" s="5" t="str">
        <f t="shared" si="4"/>
        <v/>
      </c>
      <c r="O59" s="5" t="str">
        <f t="shared" si="5"/>
        <v/>
      </c>
      <c r="P59" s="5" t="str">
        <f t="shared" si="6"/>
        <v/>
      </c>
      <c r="Q59" s="6"/>
      <c r="R59" s="4" t="str">
        <f t="shared" si="1"/>
        <v/>
      </c>
      <c r="S59" s="5" t="str">
        <f t="shared" si="11"/>
        <v/>
      </c>
      <c r="T59" s="5" t="str">
        <f t="shared" si="12"/>
        <v/>
      </c>
      <c r="U59" s="5" t="str">
        <f t="shared" si="13"/>
        <v/>
      </c>
      <c r="V59" s="5" t="str">
        <f t="shared" si="14"/>
        <v/>
      </c>
      <c r="W59" s="6"/>
      <c r="X59" s="4" t="str">
        <f t="shared" si="15"/>
        <v/>
      </c>
      <c r="Y59" s="5" t="str">
        <f t="shared" si="16"/>
        <v/>
      </c>
      <c r="Z59" s="5" t="str">
        <f t="shared" si="17"/>
        <v/>
      </c>
      <c r="AA59" s="5" t="str">
        <f t="shared" si="18"/>
        <v/>
      </c>
      <c r="AB59" s="5" t="str">
        <f t="shared" si="19"/>
        <v/>
      </c>
      <c r="AC59" s="6"/>
    </row>
    <row r="60" spans="1:29" ht="29.25" customHeight="1">
      <c r="A60" s="34"/>
      <c r="B60" s="41">
        <v>44</v>
      </c>
      <c r="C60" s="40">
        <v>44</v>
      </c>
      <c r="D60" s="39" t="s">
        <v>44</v>
      </c>
      <c r="E60" s="91"/>
      <c r="F60" s="4" t="str">
        <f t="shared" si="0"/>
        <v/>
      </c>
      <c r="G60" s="5" t="str">
        <f t="shared" si="7"/>
        <v/>
      </c>
      <c r="H60" s="5" t="str">
        <f t="shared" si="8"/>
        <v/>
      </c>
      <c r="I60" s="5" t="str">
        <f t="shared" si="9"/>
        <v/>
      </c>
      <c r="J60" s="5" t="str">
        <f t="shared" si="10"/>
        <v/>
      </c>
      <c r="K60" s="6"/>
      <c r="L60" s="4" t="str">
        <f t="shared" si="2"/>
        <v/>
      </c>
      <c r="M60" s="5" t="str">
        <f t="shared" si="3"/>
        <v/>
      </c>
      <c r="N60" s="5" t="str">
        <f t="shared" si="4"/>
        <v/>
      </c>
      <c r="O60" s="5" t="str">
        <f t="shared" si="5"/>
        <v/>
      </c>
      <c r="P60" s="5" t="str">
        <f t="shared" si="6"/>
        <v/>
      </c>
      <c r="Q60" s="6"/>
      <c r="R60" s="4" t="str">
        <f t="shared" si="1"/>
        <v/>
      </c>
      <c r="S60" s="5" t="str">
        <f t="shared" si="11"/>
        <v/>
      </c>
      <c r="T60" s="5" t="str">
        <f t="shared" si="12"/>
        <v/>
      </c>
      <c r="U60" s="5" t="str">
        <f t="shared" si="13"/>
        <v/>
      </c>
      <c r="V60" s="5" t="str">
        <f t="shared" si="14"/>
        <v/>
      </c>
      <c r="W60" s="6"/>
      <c r="X60" s="4" t="str">
        <f t="shared" si="15"/>
        <v/>
      </c>
      <c r="Y60" s="5" t="str">
        <f t="shared" si="16"/>
        <v/>
      </c>
      <c r="Z60" s="5" t="str">
        <f t="shared" si="17"/>
        <v/>
      </c>
      <c r="AA60" s="5" t="str">
        <f t="shared" si="18"/>
        <v/>
      </c>
      <c r="AB60" s="5" t="str">
        <f t="shared" si="19"/>
        <v/>
      </c>
      <c r="AC60" s="6"/>
    </row>
    <row r="61" spans="1:29" ht="29.25" customHeight="1">
      <c r="A61" s="34"/>
      <c r="B61" s="41">
        <v>45</v>
      </c>
      <c r="C61" s="40">
        <v>45</v>
      </c>
      <c r="D61" s="39" t="s">
        <v>45</v>
      </c>
      <c r="E61" s="91"/>
      <c r="F61" s="4" t="str">
        <f t="shared" si="0"/>
        <v/>
      </c>
      <c r="G61" s="5" t="str">
        <f t="shared" si="7"/>
        <v/>
      </c>
      <c r="H61" s="5" t="str">
        <f t="shared" si="8"/>
        <v/>
      </c>
      <c r="I61" s="5" t="str">
        <f t="shared" si="9"/>
        <v/>
      </c>
      <c r="J61" s="5" t="str">
        <f t="shared" si="10"/>
        <v/>
      </c>
      <c r="K61" s="6"/>
      <c r="L61" s="4" t="str">
        <f t="shared" si="2"/>
        <v/>
      </c>
      <c r="M61" s="5" t="str">
        <f t="shared" si="3"/>
        <v/>
      </c>
      <c r="N61" s="5" t="str">
        <f t="shared" si="4"/>
        <v/>
      </c>
      <c r="O61" s="5" t="str">
        <f t="shared" si="5"/>
        <v/>
      </c>
      <c r="P61" s="5" t="str">
        <f t="shared" si="6"/>
        <v/>
      </c>
      <c r="Q61" s="6"/>
      <c r="R61" s="4" t="str">
        <f t="shared" si="1"/>
        <v/>
      </c>
      <c r="S61" s="5" t="str">
        <f t="shared" si="11"/>
        <v/>
      </c>
      <c r="T61" s="5" t="str">
        <f t="shared" si="12"/>
        <v/>
      </c>
      <c r="U61" s="5" t="str">
        <f t="shared" si="13"/>
        <v/>
      </c>
      <c r="V61" s="5" t="str">
        <f t="shared" si="14"/>
        <v/>
      </c>
      <c r="W61" s="6"/>
      <c r="X61" s="4" t="str">
        <f t="shared" si="15"/>
        <v/>
      </c>
      <c r="Y61" s="5" t="str">
        <f t="shared" si="16"/>
        <v/>
      </c>
      <c r="Z61" s="5" t="str">
        <f t="shared" si="17"/>
        <v/>
      </c>
      <c r="AA61" s="5" t="str">
        <f t="shared" si="18"/>
        <v/>
      </c>
      <c r="AB61" s="5" t="str">
        <f t="shared" si="19"/>
        <v/>
      </c>
      <c r="AC61" s="6"/>
    </row>
    <row r="62" spans="1:29" ht="29.25" customHeight="1">
      <c r="A62" s="34"/>
      <c r="B62" s="41">
        <v>46</v>
      </c>
      <c r="C62" s="40">
        <v>46</v>
      </c>
      <c r="D62" s="39" t="s">
        <v>46</v>
      </c>
      <c r="E62" s="91"/>
      <c r="F62" s="4" t="str">
        <f t="shared" si="0"/>
        <v/>
      </c>
      <c r="G62" s="5" t="str">
        <f t="shared" si="7"/>
        <v/>
      </c>
      <c r="H62" s="5" t="str">
        <f t="shared" si="8"/>
        <v/>
      </c>
      <c r="I62" s="5" t="str">
        <f t="shared" si="9"/>
        <v/>
      </c>
      <c r="J62" s="5" t="str">
        <f t="shared" si="10"/>
        <v/>
      </c>
      <c r="K62" s="6"/>
      <c r="L62" s="4" t="str">
        <f t="shared" si="2"/>
        <v/>
      </c>
      <c r="M62" s="5" t="str">
        <f t="shared" si="3"/>
        <v/>
      </c>
      <c r="N62" s="5" t="str">
        <f t="shared" si="4"/>
        <v/>
      </c>
      <c r="O62" s="5" t="str">
        <f t="shared" si="5"/>
        <v/>
      </c>
      <c r="P62" s="5" t="str">
        <f t="shared" si="6"/>
        <v/>
      </c>
      <c r="Q62" s="6"/>
      <c r="R62" s="4" t="str">
        <f t="shared" si="1"/>
        <v/>
      </c>
      <c r="S62" s="5" t="str">
        <f t="shared" si="11"/>
        <v/>
      </c>
      <c r="T62" s="5" t="str">
        <f t="shared" si="12"/>
        <v/>
      </c>
      <c r="U62" s="5" t="str">
        <f t="shared" si="13"/>
        <v/>
      </c>
      <c r="V62" s="5" t="str">
        <f t="shared" si="14"/>
        <v/>
      </c>
      <c r="W62" s="6"/>
      <c r="X62" s="4" t="str">
        <f t="shared" si="15"/>
        <v/>
      </c>
      <c r="Y62" s="5" t="str">
        <f t="shared" si="16"/>
        <v/>
      </c>
      <c r="Z62" s="5" t="str">
        <f t="shared" si="17"/>
        <v/>
      </c>
      <c r="AA62" s="5" t="str">
        <f t="shared" si="18"/>
        <v/>
      </c>
      <c r="AB62" s="5" t="str">
        <f t="shared" si="19"/>
        <v/>
      </c>
      <c r="AC62" s="6"/>
    </row>
    <row r="63" spans="1:29" ht="29.25" customHeight="1">
      <c r="A63" s="34"/>
      <c r="B63" s="41">
        <v>47</v>
      </c>
      <c r="C63" s="40">
        <v>47</v>
      </c>
      <c r="D63" s="39" t="s">
        <v>47</v>
      </c>
      <c r="E63" s="91"/>
      <c r="F63" s="4" t="str">
        <f t="shared" si="0"/>
        <v/>
      </c>
      <c r="G63" s="5" t="str">
        <f t="shared" si="7"/>
        <v/>
      </c>
      <c r="H63" s="5" t="str">
        <f t="shared" si="8"/>
        <v/>
      </c>
      <c r="I63" s="5" t="str">
        <f t="shared" si="9"/>
        <v/>
      </c>
      <c r="J63" s="5" t="str">
        <f t="shared" si="10"/>
        <v/>
      </c>
      <c r="K63" s="6"/>
      <c r="L63" s="4" t="str">
        <f t="shared" si="2"/>
        <v/>
      </c>
      <c r="M63" s="5" t="str">
        <f t="shared" si="3"/>
        <v/>
      </c>
      <c r="N63" s="5" t="str">
        <f t="shared" si="4"/>
        <v/>
      </c>
      <c r="O63" s="5" t="str">
        <f t="shared" si="5"/>
        <v/>
      </c>
      <c r="P63" s="5" t="str">
        <f t="shared" si="6"/>
        <v/>
      </c>
      <c r="Q63" s="6"/>
      <c r="R63" s="4" t="str">
        <f t="shared" si="1"/>
        <v/>
      </c>
      <c r="S63" s="5" t="str">
        <f t="shared" si="11"/>
        <v/>
      </c>
      <c r="T63" s="5" t="str">
        <f t="shared" si="12"/>
        <v/>
      </c>
      <c r="U63" s="5" t="str">
        <f t="shared" si="13"/>
        <v/>
      </c>
      <c r="V63" s="5" t="str">
        <f t="shared" si="14"/>
        <v/>
      </c>
      <c r="W63" s="6"/>
      <c r="X63" s="4" t="str">
        <f t="shared" si="15"/>
        <v/>
      </c>
      <c r="Y63" s="5" t="str">
        <f t="shared" si="16"/>
        <v/>
      </c>
      <c r="Z63" s="5" t="str">
        <f t="shared" si="17"/>
        <v/>
      </c>
      <c r="AA63" s="5" t="str">
        <f t="shared" si="18"/>
        <v/>
      </c>
      <c r="AB63" s="5" t="str">
        <f t="shared" si="19"/>
        <v/>
      </c>
      <c r="AC63" s="6"/>
    </row>
    <row r="64" spans="1:29" ht="29.25" customHeight="1">
      <c r="A64" s="34"/>
      <c r="B64" s="41">
        <v>48</v>
      </c>
      <c r="C64" s="40">
        <v>48</v>
      </c>
      <c r="D64" s="39" t="s">
        <v>48</v>
      </c>
      <c r="E64" s="91"/>
      <c r="F64" s="4" t="str">
        <f t="shared" si="0"/>
        <v/>
      </c>
      <c r="G64" s="5" t="str">
        <f t="shared" si="7"/>
        <v/>
      </c>
      <c r="H64" s="5" t="str">
        <f t="shared" si="8"/>
        <v/>
      </c>
      <c r="I64" s="5" t="str">
        <f t="shared" si="9"/>
        <v/>
      </c>
      <c r="J64" s="5" t="str">
        <f t="shared" si="10"/>
        <v/>
      </c>
      <c r="K64" s="6"/>
      <c r="L64" s="4" t="str">
        <f t="shared" si="2"/>
        <v/>
      </c>
      <c r="M64" s="5" t="str">
        <f t="shared" si="3"/>
        <v/>
      </c>
      <c r="N64" s="5" t="str">
        <f t="shared" si="4"/>
        <v/>
      </c>
      <c r="O64" s="5" t="str">
        <f t="shared" si="5"/>
        <v/>
      </c>
      <c r="P64" s="5" t="str">
        <f t="shared" si="6"/>
        <v/>
      </c>
      <c r="Q64" s="6"/>
      <c r="R64" s="4" t="str">
        <f t="shared" si="1"/>
        <v/>
      </c>
      <c r="S64" s="5" t="str">
        <f t="shared" si="11"/>
        <v/>
      </c>
      <c r="T64" s="5" t="str">
        <f t="shared" si="12"/>
        <v/>
      </c>
      <c r="U64" s="5" t="str">
        <f t="shared" si="13"/>
        <v/>
      </c>
      <c r="V64" s="5" t="str">
        <f t="shared" si="14"/>
        <v/>
      </c>
      <c r="W64" s="6"/>
      <c r="X64" s="4" t="str">
        <f t="shared" si="15"/>
        <v/>
      </c>
      <c r="Y64" s="5" t="str">
        <f t="shared" si="16"/>
        <v/>
      </c>
      <c r="Z64" s="5" t="str">
        <f t="shared" si="17"/>
        <v/>
      </c>
      <c r="AA64" s="5" t="str">
        <f t="shared" si="18"/>
        <v/>
      </c>
      <c r="AB64" s="5" t="str">
        <f t="shared" si="19"/>
        <v/>
      </c>
      <c r="AC64" s="6"/>
    </row>
    <row r="65" spans="1:29" ht="29.25" customHeight="1">
      <c r="A65" s="34"/>
      <c r="B65" s="41">
        <v>49</v>
      </c>
      <c r="C65" s="40">
        <v>49</v>
      </c>
      <c r="D65" s="39" t="s">
        <v>49</v>
      </c>
      <c r="E65" s="91"/>
      <c r="F65" s="4" t="str">
        <f t="shared" si="0"/>
        <v/>
      </c>
      <c r="G65" s="5" t="str">
        <f t="shared" si="7"/>
        <v/>
      </c>
      <c r="H65" s="5" t="str">
        <f t="shared" si="8"/>
        <v/>
      </c>
      <c r="I65" s="5" t="str">
        <f t="shared" si="9"/>
        <v/>
      </c>
      <c r="J65" s="5" t="str">
        <f t="shared" si="10"/>
        <v/>
      </c>
      <c r="K65" s="6"/>
      <c r="L65" s="4" t="str">
        <f t="shared" si="2"/>
        <v/>
      </c>
      <c r="M65" s="5" t="str">
        <f t="shared" si="3"/>
        <v/>
      </c>
      <c r="N65" s="5" t="str">
        <f t="shared" si="4"/>
        <v/>
      </c>
      <c r="O65" s="5" t="str">
        <f t="shared" si="5"/>
        <v/>
      </c>
      <c r="P65" s="5" t="str">
        <f t="shared" si="6"/>
        <v/>
      </c>
      <c r="Q65" s="6"/>
      <c r="R65" s="4" t="str">
        <f t="shared" si="1"/>
        <v/>
      </c>
      <c r="S65" s="5" t="str">
        <f t="shared" si="11"/>
        <v/>
      </c>
      <c r="T65" s="5" t="str">
        <f t="shared" si="12"/>
        <v/>
      </c>
      <c r="U65" s="5" t="str">
        <f t="shared" si="13"/>
        <v/>
      </c>
      <c r="V65" s="5" t="str">
        <f t="shared" si="14"/>
        <v/>
      </c>
      <c r="W65" s="6"/>
      <c r="X65" s="4" t="str">
        <f t="shared" si="15"/>
        <v/>
      </c>
      <c r="Y65" s="5" t="str">
        <f t="shared" si="16"/>
        <v/>
      </c>
      <c r="Z65" s="5" t="str">
        <f t="shared" si="17"/>
        <v/>
      </c>
      <c r="AA65" s="5" t="str">
        <f t="shared" si="18"/>
        <v/>
      </c>
      <c r="AB65" s="5" t="str">
        <f t="shared" si="19"/>
        <v/>
      </c>
      <c r="AC65" s="6"/>
    </row>
    <row r="66" spans="1:29" ht="29.25" customHeight="1" thickBot="1">
      <c r="A66" s="34"/>
      <c r="B66" s="42">
        <v>50</v>
      </c>
      <c r="C66" s="43">
        <v>50</v>
      </c>
      <c r="D66" s="44" t="s">
        <v>50</v>
      </c>
      <c r="E66" s="92"/>
      <c r="F66" s="77" t="str">
        <f t="shared" si="0"/>
        <v/>
      </c>
      <c r="G66" s="78" t="str">
        <f t="shared" si="7"/>
        <v/>
      </c>
      <c r="H66" s="78" t="str">
        <f t="shared" si="8"/>
        <v/>
      </c>
      <c r="I66" s="78" t="str">
        <f t="shared" si="9"/>
        <v/>
      </c>
      <c r="J66" s="78" t="str">
        <f t="shared" si="10"/>
        <v/>
      </c>
      <c r="K66" s="79"/>
      <c r="L66" s="77" t="str">
        <f t="shared" si="2"/>
        <v/>
      </c>
      <c r="M66" s="78" t="str">
        <f t="shared" si="3"/>
        <v/>
      </c>
      <c r="N66" s="78" t="str">
        <f t="shared" si="4"/>
        <v/>
      </c>
      <c r="O66" s="78" t="str">
        <f t="shared" si="5"/>
        <v/>
      </c>
      <c r="P66" s="78" t="str">
        <f t="shared" si="6"/>
        <v/>
      </c>
      <c r="Q66" s="79"/>
      <c r="R66" s="77" t="str">
        <f t="shared" si="1"/>
        <v/>
      </c>
      <c r="S66" s="78" t="str">
        <f t="shared" si="11"/>
        <v/>
      </c>
      <c r="T66" s="78" t="str">
        <f t="shared" si="12"/>
        <v/>
      </c>
      <c r="U66" s="78" t="str">
        <f t="shared" si="13"/>
        <v/>
      </c>
      <c r="V66" s="78" t="str">
        <f t="shared" si="14"/>
        <v/>
      </c>
      <c r="W66" s="79"/>
      <c r="X66" s="77" t="str">
        <f t="shared" si="15"/>
        <v/>
      </c>
      <c r="Y66" s="78" t="str">
        <f t="shared" si="16"/>
        <v/>
      </c>
      <c r="Z66" s="78" t="str">
        <f t="shared" si="17"/>
        <v/>
      </c>
      <c r="AA66" s="78" t="str">
        <f t="shared" si="18"/>
        <v/>
      </c>
      <c r="AB66" s="78" t="str">
        <f t="shared" si="19"/>
        <v/>
      </c>
      <c r="AC66" s="79"/>
    </row>
    <row r="67" spans="1:29" ht="1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9" ht="1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9" ht="15" hidden="1">
      <c r="E69" s="86" t="s">
        <v>4</v>
      </c>
    </row>
    <row r="70" spans="1:29" ht="15" hidden="1">
      <c r="E70" s="86" t="s">
        <v>5</v>
      </c>
    </row>
    <row r="71" spans="1:29" hidden="1"/>
    <row r="72" spans="1:29" ht="15" hidden="1">
      <c r="E72" s="86" t="s">
        <v>25</v>
      </c>
    </row>
  </sheetData>
  <mergeCells count="14">
    <mergeCell ref="R14:W14"/>
    <mergeCell ref="F15:K15"/>
    <mergeCell ref="X14:AC14"/>
    <mergeCell ref="X15:AC15"/>
    <mergeCell ref="F13:AC13"/>
    <mergeCell ref="B1:W1"/>
    <mergeCell ref="L15:Q15"/>
    <mergeCell ref="R15:W15"/>
    <mergeCell ref="B13:B16"/>
    <mergeCell ref="C13:C16"/>
    <mergeCell ref="D13:D16"/>
    <mergeCell ref="E13:E16"/>
    <mergeCell ref="F14:K14"/>
    <mergeCell ref="L14:Q14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ageMargins left="0.7" right="0.7" top="0.75" bottom="0.75" header="0.3" footer="0.3"/>
  <pageSetup paperSize="9" scale="2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4"/>
  <sheetViews>
    <sheetView showGridLines="0" showRowColHeaders="0" view="pageBreakPreview" zoomScaleNormal="60" zoomScaleSheetLayoutView="100" workbookViewId="0">
      <selection activeCell="D9" sqref="D9"/>
    </sheetView>
  </sheetViews>
  <sheetFormatPr defaultRowHeight="15.75"/>
  <cols>
    <col min="1" max="1" width="9.140625" style="56"/>
    <col min="2" max="2" width="6.7109375" style="1" customWidth="1"/>
    <col min="3" max="3" width="26" style="2" customWidth="1"/>
    <col min="4" max="4" width="51.7109375" style="1" customWidth="1"/>
    <col min="5" max="5" width="5.42578125" style="1" bestFit="1" customWidth="1"/>
    <col min="6" max="8" width="6.7109375" style="1" customWidth="1"/>
    <col min="9" max="9" width="6.7109375" style="1" hidden="1" customWidth="1"/>
    <col min="10" max="10" width="9.140625" style="56"/>
    <col min="11" max="17" width="9.140625" style="1"/>
    <col min="18" max="18" width="0" style="1" hidden="1" customWidth="1"/>
    <col min="19" max="16384" width="9.140625" style="1"/>
  </cols>
  <sheetData>
    <row r="1" spans="1:18" s="58" customFormat="1" ht="20.25" customHeight="1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8" s="58" customFormat="1" ht="20.25" customHeight="1">
      <c r="A2" s="54"/>
      <c r="B2" s="76" t="s">
        <v>10</v>
      </c>
      <c r="C2" s="57"/>
      <c r="D2" s="23">
        <f>'BORANG PEREKODAN'!D2</f>
        <v>2015</v>
      </c>
      <c r="E2" s="57"/>
      <c r="F2" s="57"/>
      <c r="G2" s="57"/>
      <c r="H2" s="57"/>
      <c r="I2" s="57"/>
      <c r="J2" s="56"/>
    </row>
    <row r="3" spans="1:18" s="56" customFormat="1" ht="20.25" customHeight="1">
      <c r="A3" s="54"/>
      <c r="B3" s="76" t="s">
        <v>11</v>
      </c>
      <c r="C3" s="57"/>
      <c r="D3" s="24" t="str">
        <f>'BORANG PEREKODAN'!D3</f>
        <v>SK CHERAS INDAH</v>
      </c>
      <c r="E3" s="57"/>
      <c r="F3" s="57"/>
      <c r="G3" s="57"/>
      <c r="H3" s="57"/>
      <c r="I3" s="57"/>
      <c r="R3" s="84">
        <v>1</v>
      </c>
    </row>
    <row r="4" spans="1:18" s="56" customFormat="1" ht="21" customHeight="1">
      <c r="A4" s="54"/>
      <c r="B4" s="76" t="s">
        <v>7</v>
      </c>
      <c r="C4" s="57"/>
      <c r="D4" s="24" t="str">
        <f>'BORANG PEREKODAN'!D4</f>
        <v>1 RAJIN</v>
      </c>
      <c r="E4" s="57"/>
      <c r="F4" s="57"/>
      <c r="G4" s="57"/>
      <c r="H4" s="57"/>
      <c r="I4" s="57"/>
      <c r="R4" s="84">
        <v>2</v>
      </c>
    </row>
    <row r="5" spans="1:18" s="56" customFormat="1" ht="21" customHeight="1">
      <c r="A5" s="54"/>
      <c r="B5" s="76" t="s">
        <v>6</v>
      </c>
      <c r="C5" s="57"/>
      <c r="D5" s="24" t="str">
        <f>'BORANG PEREKODAN'!D5</f>
        <v>BAHASA MELAYU TAHUN 1</v>
      </c>
      <c r="E5" s="57"/>
      <c r="F5" s="57"/>
      <c r="G5" s="57"/>
      <c r="H5" s="57"/>
      <c r="I5" s="57"/>
      <c r="R5" s="84">
        <v>3</v>
      </c>
    </row>
    <row r="6" spans="1:18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G6" s="57"/>
      <c r="H6" s="57"/>
      <c r="I6" s="57"/>
      <c r="R6" s="84">
        <v>4</v>
      </c>
    </row>
    <row r="7" spans="1:18" s="56" customFormat="1" ht="21" customHeight="1">
      <c r="A7" s="54"/>
      <c r="B7" s="59"/>
      <c r="C7" s="57"/>
      <c r="D7" s="57"/>
      <c r="E7" s="57"/>
      <c r="F7" s="57"/>
      <c r="G7" s="57"/>
      <c r="H7" s="57"/>
      <c r="I7" s="57"/>
      <c r="R7" s="84">
        <v>5</v>
      </c>
    </row>
    <row r="8" spans="1:18" ht="21" customHeight="1">
      <c r="A8" s="54"/>
      <c r="B8" s="59"/>
      <c r="C8" s="57"/>
      <c r="D8" s="57"/>
      <c r="E8" s="57"/>
      <c r="F8" s="57"/>
      <c r="G8" s="57"/>
      <c r="H8" s="57"/>
      <c r="I8" s="57"/>
      <c r="R8" s="85" t="s">
        <v>18</v>
      </c>
    </row>
    <row r="9" spans="1:18" ht="21.75" customHeight="1">
      <c r="A9" s="54"/>
      <c r="B9" s="59"/>
      <c r="C9" s="57"/>
      <c r="D9" s="57"/>
      <c r="E9" s="57"/>
      <c r="F9" s="57"/>
      <c r="G9" s="57"/>
      <c r="H9" s="57"/>
      <c r="I9" s="57"/>
    </row>
    <row r="10" spans="1:18" ht="30" customHeight="1" thickBot="1">
      <c r="A10" s="54"/>
      <c r="B10" s="56"/>
      <c r="C10" s="60"/>
      <c r="D10" s="56"/>
      <c r="E10" s="56"/>
      <c r="F10" s="94" t="s">
        <v>19</v>
      </c>
      <c r="G10" s="56"/>
      <c r="H10" s="56"/>
      <c r="I10" s="56"/>
    </row>
    <row r="11" spans="1:18" ht="30" customHeight="1">
      <c r="A11" s="54"/>
      <c r="B11" s="122" t="s">
        <v>0</v>
      </c>
      <c r="C11" s="126" t="s">
        <v>15</v>
      </c>
      <c r="D11" s="124" t="s">
        <v>3</v>
      </c>
      <c r="E11" s="128" t="s">
        <v>2</v>
      </c>
      <c r="F11" s="130" t="str">
        <f>'PENYATAAN DESKRIPTOR'!B4</f>
        <v xml:space="preserve">KEMAHIRAN </v>
      </c>
      <c r="G11" s="131"/>
      <c r="H11" s="131"/>
      <c r="I11" s="132"/>
    </row>
    <row r="12" spans="1:18" ht="30" customHeight="1">
      <c r="A12" s="54"/>
      <c r="B12" s="123"/>
      <c r="C12" s="127"/>
      <c r="D12" s="125"/>
      <c r="E12" s="129"/>
      <c r="F12" s="45">
        <v>1</v>
      </c>
      <c r="G12" s="45">
        <v>2</v>
      </c>
      <c r="H12" s="45">
        <v>3</v>
      </c>
      <c r="I12" s="48">
        <v>4</v>
      </c>
    </row>
    <row r="13" spans="1:18" ht="30" customHeight="1">
      <c r="A13" s="54"/>
      <c r="B13" s="49">
        <f>IF('BORANG PEREKODAN'!B17="","",'BORANG PEREKODAN'!B17)</f>
        <v>1</v>
      </c>
      <c r="C13" s="46" t="str">
        <f>IF('BORANG PEREKODAN'!C17="","",'BORANG PEREKODAN'!C17)</f>
        <v>081014140811</v>
      </c>
      <c r="D13" s="47" t="str">
        <f>IF('BORANG PEREKODAN'!D17="","",'BORANG PEREKODAN'!D17)</f>
        <v>ADAM AIMAN BIN ALHAM</v>
      </c>
      <c r="E13" s="46" t="str">
        <f>IF('BORANG PEREKODAN'!E17="","",'BORANG PEREKODAN'!E17)</f>
        <v/>
      </c>
      <c r="F13" s="25" t="str">
        <f>IF('BORANG PEREKODAN'!K17="X","6*",IF('BORANG PEREKODAN'!J17="X",5,IF('BORANG PEREKODAN'!I17="X",4,IF('BORANG PEREKODAN'!H17="X",3,IF('BORANG PEREKODAN'!G17="X",2,IF('BORANG PEREKODAN'!F17="X",1,""))))))</f>
        <v/>
      </c>
      <c r="G13" s="25" t="str">
        <f>IF('BORANG PEREKODAN'!Q17="X","6*",IF('BORANG PEREKODAN'!P17="X",5,IF('BORANG PEREKODAN'!O17="X",4,IF('BORANG PEREKODAN'!N17="X",3,IF('BORANG PEREKODAN'!M17="X",2,IF('BORANG PEREKODAN'!L17="X",1,""))))))</f>
        <v/>
      </c>
      <c r="H13" s="25" t="str">
        <f>IF('BORANG PEREKODAN'!W17="X","6*",IF('BORANG PEREKODAN'!V17="X",5,IF('BORANG PEREKODAN'!U17="X",4,IF('BORANG PEREKODAN'!T17="X",3,IF('BORANG PEREKODAN'!S17="X",2,IF('BORANG PEREKODAN'!R17="X",1,""))))))</f>
        <v/>
      </c>
      <c r="I13" s="50" t="str">
        <f>IF('BORANG PEREKODAN'!AC17="X","6*",IF('BORANG PEREKODAN'!AB17="X",5,IF('BORANG PEREKODAN'!AA17="X",4,IF('BORANG PEREKODAN'!Z17="X",3,IF('BORANG PEREKODAN'!Y17="X",2,IF('BORANG PEREKODAN'!X17="X",1,""))))))</f>
        <v/>
      </c>
    </row>
    <row r="14" spans="1:18" ht="30" customHeight="1">
      <c r="A14" s="54"/>
      <c r="B14" s="49">
        <f>IF('BORANG PEREKODAN'!B18="","",'BORANG PEREKODAN'!B18)</f>
        <v>2</v>
      </c>
      <c r="C14" s="46" t="str">
        <f>IF('BORANG PEREKODAN'!C18="","",'BORANG PEREKODAN'!C18)</f>
        <v>080625141317</v>
      </c>
      <c r="D14" s="47" t="str">
        <f>IF('BORANG PEREKODAN'!D18="","",'BORANG PEREKODAN'!D18)</f>
        <v>AMIRUL AIMAN BIN ABDULLAH</v>
      </c>
      <c r="E14" s="46" t="str">
        <f>IF('BORANG PEREKODAN'!E18="","",'BORANG PEREKODAN'!E18)</f>
        <v/>
      </c>
      <c r="F14" s="25" t="str">
        <f>IF('BORANG PEREKODAN'!K18="X","6*",IF('BORANG PEREKODAN'!J18="X",5,IF('BORANG PEREKODAN'!I18="X",4,IF('BORANG PEREKODAN'!H18="X",3,IF('BORANG PEREKODAN'!G18="X",2,IF('BORANG PEREKODAN'!F18="X",1,""))))))</f>
        <v/>
      </c>
      <c r="G14" s="25" t="str">
        <f>IF('BORANG PEREKODAN'!Q18="X","6*",IF('BORANG PEREKODAN'!P18="X",5,IF('BORANG PEREKODAN'!O18="X",4,IF('BORANG PEREKODAN'!N18="X",3,IF('BORANG PEREKODAN'!M18="X",2,IF('BORANG PEREKODAN'!L18="X",1,""))))))</f>
        <v/>
      </c>
      <c r="H14" s="25" t="str">
        <f>IF('BORANG PEREKODAN'!W18="X","6*",IF('BORANG PEREKODAN'!V18="X",5,IF('BORANG PEREKODAN'!U18="X",4,IF('BORANG PEREKODAN'!T18="X",3,IF('BORANG PEREKODAN'!S18="X",2,IF('BORANG PEREKODAN'!R18="X",1,""))))))</f>
        <v/>
      </c>
      <c r="I14" s="50" t="str">
        <f>IF('BORANG PEREKODAN'!AC18="X","6*",IF('BORANG PEREKODAN'!AB18="X",5,IF('BORANG PEREKODAN'!AA18="X",4,IF('BORANG PEREKODAN'!Z18="X",3,IF('BORANG PEREKODAN'!Y18="X",2,IF('BORANG PEREKODAN'!X18="X",1,""))))))</f>
        <v/>
      </c>
    </row>
    <row r="15" spans="1:18" ht="30" customHeight="1">
      <c r="A15" s="54"/>
      <c r="B15" s="49">
        <f>IF('BORANG PEREKODAN'!B19="","",'BORANG PEREKODAN'!B19)</f>
        <v>3</v>
      </c>
      <c r="C15" s="46" t="str">
        <f>IF('BORANG PEREKODAN'!C19="","",'BORANG PEREKODAN'!C19)</f>
        <v>080625141325</v>
      </c>
      <c r="D15" s="47" t="str">
        <f>IF('BORANG PEREKODAN'!D19="","",'BORANG PEREKODAN'!D19)</f>
        <v>AMIRUL AIZAT BIN ABDULLAH</v>
      </c>
      <c r="E15" s="46" t="str">
        <f>IF('BORANG PEREKODAN'!E19="","",'BORANG PEREKODAN'!E19)</f>
        <v/>
      </c>
      <c r="F15" s="25" t="str">
        <f>IF('BORANG PEREKODAN'!K19="X","6*",IF('BORANG PEREKODAN'!J19="X",5,IF('BORANG PEREKODAN'!I19="X",4,IF('BORANG PEREKODAN'!H19="X",3,IF('BORANG PEREKODAN'!G19="X",2,IF('BORANG PEREKODAN'!F19="X",1,""))))))</f>
        <v/>
      </c>
      <c r="G15" s="25" t="str">
        <f>IF('BORANG PEREKODAN'!Q19="X","6*",IF('BORANG PEREKODAN'!P19="X",5,IF('BORANG PEREKODAN'!O19="X",4,IF('BORANG PEREKODAN'!N19="X",3,IF('BORANG PEREKODAN'!M19="X",2,IF('BORANG PEREKODAN'!L19="X",1,""))))))</f>
        <v/>
      </c>
      <c r="H15" s="25" t="str">
        <f>IF('BORANG PEREKODAN'!W19="X","6*",IF('BORANG PEREKODAN'!V19="X",5,IF('BORANG PEREKODAN'!U19="X",4,IF('BORANG PEREKODAN'!T19="X",3,IF('BORANG PEREKODAN'!S19="X",2,IF('BORANG PEREKODAN'!R19="X",1,""))))))</f>
        <v/>
      </c>
      <c r="I15" s="50" t="str">
        <f>IF('BORANG PEREKODAN'!AC19="X","6*",IF('BORANG PEREKODAN'!AB19="X",5,IF('BORANG PEREKODAN'!AA19="X",4,IF('BORANG PEREKODAN'!Z19="X",3,IF('BORANG PEREKODAN'!Y19="X",2,IF('BORANG PEREKODAN'!X19="X",1,""))))))</f>
        <v/>
      </c>
    </row>
    <row r="16" spans="1:18" ht="30" customHeight="1">
      <c r="A16" s="54"/>
      <c r="B16" s="49">
        <f>IF('BORANG PEREKODAN'!B20="","",'BORANG PEREKODAN'!B20)</f>
        <v>4</v>
      </c>
      <c r="C16" s="46" t="str">
        <f>IF('BORANG PEREKODAN'!C20="","",'BORANG PEREKODAN'!C20)</f>
        <v>081213100804</v>
      </c>
      <c r="D16" s="47" t="str">
        <f>IF('BORANG PEREKODAN'!D20="","",'BORANG PEREKODAN'!D20)</f>
        <v>ATIQAH NUR IMAN BINTI MUHAMMAD FOUZIE</v>
      </c>
      <c r="E16" s="46" t="str">
        <f>IF('BORANG PEREKODAN'!E20="","",'BORANG PEREKODAN'!E20)</f>
        <v/>
      </c>
      <c r="F16" s="25" t="str">
        <f>IF('BORANG PEREKODAN'!K20="X","6*",IF('BORANG PEREKODAN'!J20="X",5,IF('BORANG PEREKODAN'!I20="X",4,IF('BORANG PEREKODAN'!H20="X",3,IF('BORANG PEREKODAN'!G20="X",2,IF('BORANG PEREKODAN'!F20="X",1,""))))))</f>
        <v/>
      </c>
      <c r="G16" s="25" t="str">
        <f>IF('BORANG PEREKODAN'!Q20="X","6*",IF('BORANG PEREKODAN'!P20="X",5,IF('BORANG PEREKODAN'!O20="X",4,IF('BORANG PEREKODAN'!N20="X",3,IF('BORANG PEREKODAN'!M20="X",2,IF('BORANG PEREKODAN'!L20="X",1,""))))))</f>
        <v/>
      </c>
      <c r="H16" s="25" t="str">
        <f>IF('BORANG PEREKODAN'!W20="X","6*",IF('BORANG PEREKODAN'!V20="X",5,IF('BORANG PEREKODAN'!U20="X",4,IF('BORANG PEREKODAN'!T20="X",3,IF('BORANG PEREKODAN'!S20="X",2,IF('BORANG PEREKODAN'!R20="X",1,""))))))</f>
        <v/>
      </c>
      <c r="I16" s="50" t="str">
        <f>IF('BORANG PEREKODAN'!AC20="X","6*",IF('BORANG PEREKODAN'!AB20="X",5,IF('BORANG PEREKODAN'!AA20="X",4,IF('BORANG PEREKODAN'!Z20="X",3,IF('BORANG PEREKODAN'!Y20="X",2,IF('BORANG PEREKODAN'!X20="X",1,""))))))</f>
        <v/>
      </c>
    </row>
    <row r="17" spans="1:9" ht="30" customHeight="1">
      <c r="A17" s="54"/>
      <c r="B17" s="49">
        <f>IF('BORANG PEREKODAN'!B21="","",'BORANG PEREKODAN'!B21)</f>
        <v>5</v>
      </c>
      <c r="C17" s="46" t="str">
        <f>IF('BORANG PEREKODAN'!C21="","",'BORANG PEREKODAN'!C21)</f>
        <v>080120101619</v>
      </c>
      <c r="D17" s="47" t="str">
        <f>IF('BORANG PEREKODAN'!D21="","",'BORANG PEREKODAN'!D21)</f>
        <v>FAREL IFANSAH BIN RAUSI</v>
      </c>
      <c r="E17" s="46" t="str">
        <f>IF('BORANG PEREKODAN'!E21="","",'BORANG PEREKODAN'!E21)</f>
        <v/>
      </c>
      <c r="F17" s="25" t="str">
        <f>IF('BORANG PEREKODAN'!K21="X","6*",IF('BORANG PEREKODAN'!J21="X",5,IF('BORANG PEREKODAN'!I21="X",4,IF('BORANG PEREKODAN'!H21="X",3,IF('BORANG PEREKODAN'!G21="X",2,IF('BORANG PEREKODAN'!F21="X",1,""))))))</f>
        <v/>
      </c>
      <c r="G17" s="25" t="str">
        <f>IF('BORANG PEREKODAN'!Q21="X","6*",IF('BORANG PEREKODAN'!P21="X",5,IF('BORANG PEREKODAN'!O21="X",4,IF('BORANG PEREKODAN'!N21="X",3,IF('BORANG PEREKODAN'!M21="X",2,IF('BORANG PEREKODAN'!L21="X",1,""))))))</f>
        <v/>
      </c>
      <c r="H17" s="25" t="str">
        <f>IF('BORANG PEREKODAN'!W21="X","6*",IF('BORANG PEREKODAN'!V21="X",5,IF('BORANG PEREKODAN'!U21="X",4,IF('BORANG PEREKODAN'!T21="X",3,IF('BORANG PEREKODAN'!S21="X",2,IF('BORANG PEREKODAN'!R21="X",1,""))))))</f>
        <v/>
      </c>
      <c r="I17" s="50" t="str">
        <f>IF('BORANG PEREKODAN'!AC21="X","6*",IF('BORANG PEREKODAN'!AB21="X",5,IF('BORANG PEREKODAN'!AA21="X",4,IF('BORANG PEREKODAN'!Z21="X",3,IF('BORANG PEREKODAN'!Y21="X",2,IF('BORANG PEREKODAN'!X21="X",1,""))))))</f>
        <v/>
      </c>
    </row>
    <row r="18" spans="1:9" ht="30" customHeight="1">
      <c r="A18" s="54"/>
      <c r="B18" s="49">
        <f>IF('BORANG PEREKODAN'!B22="","",'BORANG PEREKODAN'!B22)</f>
        <v>6</v>
      </c>
      <c r="C18" s="46" t="str">
        <f>IF('BORANG PEREKODAN'!C22="","",'BORANG PEREKODAN'!C22)</f>
        <v>081209110284</v>
      </c>
      <c r="D18" s="47" t="str">
        <f>IF('BORANG PEREKODAN'!D22="","",'BORANG PEREKODAN'!D22)</f>
        <v>FATIN NABILA BINTI MOSHEN</v>
      </c>
      <c r="E18" s="46" t="str">
        <f>IF('BORANG PEREKODAN'!E22="","",'BORANG PEREKODAN'!E22)</f>
        <v/>
      </c>
      <c r="F18" s="25" t="str">
        <f>IF('BORANG PEREKODAN'!K22="X","6*",IF('BORANG PEREKODAN'!J22="X",5,IF('BORANG PEREKODAN'!I22="X",4,IF('BORANG PEREKODAN'!H22="X",3,IF('BORANG PEREKODAN'!G22="X",2,IF('BORANG PEREKODAN'!F22="X",1,""))))))</f>
        <v/>
      </c>
      <c r="G18" s="25" t="str">
        <f>IF('BORANG PEREKODAN'!Q22="X","6*",IF('BORANG PEREKODAN'!P22="X",5,IF('BORANG PEREKODAN'!O22="X",4,IF('BORANG PEREKODAN'!N22="X",3,IF('BORANG PEREKODAN'!M22="X",2,IF('BORANG PEREKODAN'!L22="X",1,""))))))</f>
        <v/>
      </c>
      <c r="H18" s="25" t="str">
        <f>IF('BORANG PEREKODAN'!W22="X","6*",IF('BORANG PEREKODAN'!V22="X",5,IF('BORANG PEREKODAN'!U22="X",4,IF('BORANG PEREKODAN'!T22="X",3,IF('BORANG PEREKODAN'!S22="X",2,IF('BORANG PEREKODAN'!R22="X",1,""))))))</f>
        <v/>
      </c>
      <c r="I18" s="50" t="str">
        <f>IF('BORANG PEREKODAN'!AC22="X","6*",IF('BORANG PEREKODAN'!AB22="X",5,IF('BORANG PEREKODAN'!AA22="X",4,IF('BORANG PEREKODAN'!Z22="X",3,IF('BORANG PEREKODAN'!Y22="X",2,IF('BORANG PEREKODAN'!X22="X",1,""))))))</f>
        <v/>
      </c>
    </row>
    <row r="19" spans="1:9" ht="30" customHeight="1">
      <c r="A19" s="54"/>
      <c r="B19" s="49">
        <f>IF('BORANG PEREKODAN'!B23="","",'BORANG PEREKODAN'!B23)</f>
        <v>7</v>
      </c>
      <c r="C19" s="46" t="str">
        <f>IF('BORANG PEREKODAN'!C23="","",'BORANG PEREKODAN'!C23)</f>
        <v>080712140793</v>
      </c>
      <c r="D19" s="47" t="str">
        <f>IF('BORANG PEREKODAN'!D23="","",'BORANG PEREKODAN'!D23)</f>
        <v>HARIFF HAZREL BIN NOOR ROSZAILI</v>
      </c>
      <c r="E19" s="46" t="str">
        <f>IF('BORANG PEREKODAN'!E23="","",'BORANG PEREKODAN'!E23)</f>
        <v/>
      </c>
      <c r="F19" s="25" t="str">
        <f>IF('BORANG PEREKODAN'!K23="X","6*",IF('BORANG PEREKODAN'!J23="X",5,IF('BORANG PEREKODAN'!I23="X",4,IF('BORANG PEREKODAN'!H23="X",3,IF('BORANG PEREKODAN'!G23="X",2,IF('BORANG PEREKODAN'!F23="X",1,""))))))</f>
        <v/>
      </c>
      <c r="G19" s="25" t="str">
        <f>IF('BORANG PEREKODAN'!Q23="X","6*",IF('BORANG PEREKODAN'!P23="X",5,IF('BORANG PEREKODAN'!O23="X",4,IF('BORANG PEREKODAN'!N23="X",3,IF('BORANG PEREKODAN'!M23="X",2,IF('BORANG PEREKODAN'!L23="X",1,""))))))</f>
        <v/>
      </c>
      <c r="H19" s="25" t="str">
        <f>IF('BORANG PEREKODAN'!W23="X","6*",IF('BORANG PEREKODAN'!V23="X",5,IF('BORANG PEREKODAN'!U23="X",4,IF('BORANG PEREKODAN'!T23="X",3,IF('BORANG PEREKODAN'!S23="X",2,IF('BORANG PEREKODAN'!R23="X",1,""))))))</f>
        <v/>
      </c>
      <c r="I19" s="50" t="str">
        <f>IF('BORANG PEREKODAN'!AC23="X","6*",IF('BORANG PEREKODAN'!AB23="X",5,IF('BORANG PEREKODAN'!AA23="X",4,IF('BORANG PEREKODAN'!Z23="X",3,IF('BORANG PEREKODAN'!Y23="X",2,IF('BORANG PEREKODAN'!X23="X",1,""))))))</f>
        <v/>
      </c>
    </row>
    <row r="20" spans="1:9" ht="30" customHeight="1">
      <c r="A20" s="54"/>
      <c r="B20" s="49">
        <f>IF('BORANG PEREKODAN'!B24="","",'BORANG PEREKODAN'!B24)</f>
        <v>8</v>
      </c>
      <c r="C20" s="46" t="str">
        <f>IF('BORANG PEREKODAN'!C24="","",'BORANG PEREKODAN'!C24)</f>
        <v>080401102060</v>
      </c>
      <c r="D20" s="47" t="str">
        <f>IF('BORANG PEREKODAN'!D24="","",'BORANG PEREKODAN'!D24)</f>
        <v>JAYASHREE A/P DEVINDIRAN</v>
      </c>
      <c r="E20" s="46" t="str">
        <f>IF('BORANG PEREKODAN'!E24="","",'BORANG PEREKODAN'!E24)</f>
        <v/>
      </c>
      <c r="F20" s="25" t="str">
        <f>IF('BORANG PEREKODAN'!K24="X","6*",IF('BORANG PEREKODAN'!J24="X",5,IF('BORANG PEREKODAN'!I24="X",4,IF('BORANG PEREKODAN'!H24="X",3,IF('BORANG PEREKODAN'!G24="X",2,IF('BORANG PEREKODAN'!F24="X",1,""))))))</f>
        <v/>
      </c>
      <c r="G20" s="25" t="str">
        <f>IF('BORANG PEREKODAN'!Q24="X","6*",IF('BORANG PEREKODAN'!P24="X",5,IF('BORANG PEREKODAN'!O24="X",4,IF('BORANG PEREKODAN'!N24="X",3,IF('BORANG PEREKODAN'!M24="X",2,IF('BORANG PEREKODAN'!L24="X",1,""))))))</f>
        <v/>
      </c>
      <c r="H20" s="25" t="str">
        <f>IF('BORANG PEREKODAN'!W24="X","6*",IF('BORANG PEREKODAN'!V24="X",5,IF('BORANG PEREKODAN'!U24="X",4,IF('BORANG PEREKODAN'!T24="X",3,IF('BORANG PEREKODAN'!S24="X",2,IF('BORANG PEREKODAN'!R24="X",1,""))))))</f>
        <v/>
      </c>
      <c r="I20" s="50" t="str">
        <f>IF('BORANG PEREKODAN'!AC24="X","6*",IF('BORANG PEREKODAN'!AB24="X",5,IF('BORANG PEREKODAN'!AA24="X",4,IF('BORANG PEREKODAN'!Z24="X",3,IF('BORANG PEREKODAN'!Y24="X",2,IF('BORANG PEREKODAN'!X24="X",1,""))))))</f>
        <v/>
      </c>
    </row>
    <row r="21" spans="1:9" ht="30" customHeight="1">
      <c r="A21" s="54"/>
      <c r="B21" s="49">
        <f>IF('BORANG PEREKODAN'!B25="","",'BORANG PEREKODAN'!B25)</f>
        <v>9</v>
      </c>
      <c r="C21" s="46" t="str">
        <f>IF('BORANG PEREKODAN'!C25="","",'BORANG PEREKODAN'!C25)</f>
        <v>080111101983</v>
      </c>
      <c r="D21" s="47" t="str">
        <f>IF('BORANG PEREKODAN'!D25="","",'BORANG PEREKODAN'!D25)</f>
        <v>MOHAMAD DHIYAUMAR UKAIL BIN MOHD SHAHRIL</v>
      </c>
      <c r="E21" s="46" t="str">
        <f>IF('BORANG PEREKODAN'!E25="","",'BORANG PEREKODAN'!E25)</f>
        <v/>
      </c>
      <c r="F21" s="25" t="str">
        <f>IF('BORANG PEREKODAN'!K25="X","6*",IF('BORANG PEREKODAN'!J25="X",5,IF('BORANG PEREKODAN'!I25="X",4,IF('BORANG PEREKODAN'!H25="X",3,IF('BORANG PEREKODAN'!G25="X",2,IF('BORANG PEREKODAN'!F25="X",1,""))))))</f>
        <v/>
      </c>
      <c r="G21" s="25" t="str">
        <f>IF('BORANG PEREKODAN'!Q25="X","6*",IF('BORANG PEREKODAN'!P25="X",5,IF('BORANG PEREKODAN'!O25="X",4,IF('BORANG PEREKODAN'!N25="X",3,IF('BORANG PEREKODAN'!M25="X",2,IF('BORANG PEREKODAN'!L25="X",1,""))))))</f>
        <v/>
      </c>
      <c r="H21" s="25" t="str">
        <f>IF('BORANG PEREKODAN'!W25="X","6*",IF('BORANG PEREKODAN'!V25="X",5,IF('BORANG PEREKODAN'!U25="X",4,IF('BORANG PEREKODAN'!T25="X",3,IF('BORANG PEREKODAN'!S25="X",2,IF('BORANG PEREKODAN'!R25="X",1,""))))))</f>
        <v/>
      </c>
      <c r="I21" s="50" t="str">
        <f>IF('BORANG PEREKODAN'!AC25="X","6*",IF('BORANG PEREKODAN'!AB25="X",5,IF('BORANG PEREKODAN'!AA25="X",4,IF('BORANG PEREKODAN'!Z25="X",3,IF('BORANG PEREKODAN'!Y25="X",2,IF('BORANG PEREKODAN'!X25="X",1,""))))))</f>
        <v/>
      </c>
    </row>
    <row r="22" spans="1:9" ht="30" customHeight="1">
      <c r="A22" s="54"/>
      <c r="B22" s="49">
        <f>IF('BORANG PEREKODAN'!B26="","",'BORANG PEREKODAN'!B26)</f>
        <v>10</v>
      </c>
      <c r="C22" s="46" t="str">
        <f>IF('BORANG PEREKODAN'!C26="","",'BORANG PEREKODAN'!C26)</f>
        <v>080213140369</v>
      </c>
      <c r="D22" s="47" t="str">
        <f>IF('BORANG PEREKODAN'!D26="","",'BORANG PEREKODAN'!D26)</f>
        <v>MOHAMMAD AMEER LUTFI BIN MOHD HAFIZ</v>
      </c>
      <c r="E22" s="46" t="str">
        <f>IF('BORANG PEREKODAN'!E26="","",'BORANG PEREKODAN'!E26)</f>
        <v/>
      </c>
      <c r="F22" s="25" t="str">
        <f>IF('BORANG PEREKODAN'!K26="X","6*",IF('BORANG PEREKODAN'!J26="X",5,IF('BORANG PEREKODAN'!I26="X",4,IF('BORANG PEREKODAN'!H26="X",3,IF('BORANG PEREKODAN'!G26="X",2,IF('BORANG PEREKODAN'!F26="X",1,""))))))</f>
        <v/>
      </c>
      <c r="G22" s="25" t="str">
        <f>IF('BORANG PEREKODAN'!Q26="X","6*",IF('BORANG PEREKODAN'!P26="X",5,IF('BORANG PEREKODAN'!O26="X",4,IF('BORANG PEREKODAN'!N26="X",3,IF('BORANG PEREKODAN'!M26="X",2,IF('BORANG PEREKODAN'!L26="X",1,""))))))</f>
        <v/>
      </c>
      <c r="H22" s="25" t="str">
        <f>IF('BORANG PEREKODAN'!W26="X","6*",IF('BORANG PEREKODAN'!V26="X",5,IF('BORANG PEREKODAN'!U26="X",4,IF('BORANG PEREKODAN'!T26="X",3,IF('BORANG PEREKODAN'!S26="X",2,IF('BORANG PEREKODAN'!R26="X",1,""))))))</f>
        <v/>
      </c>
      <c r="I22" s="50" t="str">
        <f>IF('BORANG PEREKODAN'!AC26="X","6*",IF('BORANG PEREKODAN'!AB26="X",5,IF('BORANG PEREKODAN'!AA26="X",4,IF('BORANG PEREKODAN'!Z26="X",3,IF('BORANG PEREKODAN'!Y26="X",2,IF('BORANG PEREKODAN'!X26="X",1,""))))))</f>
        <v/>
      </c>
    </row>
    <row r="23" spans="1:9" ht="30" customHeight="1">
      <c r="A23" s="54"/>
      <c r="B23" s="49">
        <f>IF('BORANG PEREKODAN'!B27="","",'BORANG PEREKODAN'!B27)</f>
        <v>11</v>
      </c>
      <c r="C23" s="46" t="str">
        <f>IF('BORANG PEREKODAN'!C27="","",'BORANG PEREKODAN'!C27)</f>
        <v>080912100622</v>
      </c>
      <c r="D23" s="47" t="str">
        <f>IF('BORANG PEREKODAN'!D27="","",'BORANG PEREKODAN'!D27)</f>
        <v>MONA WERATUL PITRIYAH BIN MISDIN</v>
      </c>
      <c r="E23" s="46" t="str">
        <f>IF('BORANG PEREKODAN'!E27="","",'BORANG PEREKODAN'!E27)</f>
        <v/>
      </c>
      <c r="F23" s="25" t="str">
        <f>IF('BORANG PEREKODAN'!K27="X","6*",IF('BORANG PEREKODAN'!J27="X",5,IF('BORANG PEREKODAN'!I27="X",4,IF('BORANG PEREKODAN'!H27="X",3,IF('BORANG PEREKODAN'!G27="X",2,IF('BORANG PEREKODAN'!F27="X",1,""))))))</f>
        <v/>
      </c>
      <c r="G23" s="25" t="str">
        <f>IF('BORANG PEREKODAN'!Q27="X","6*",IF('BORANG PEREKODAN'!P27="X",5,IF('BORANG PEREKODAN'!O27="X",4,IF('BORANG PEREKODAN'!N27="X",3,IF('BORANG PEREKODAN'!M27="X",2,IF('BORANG PEREKODAN'!L27="X",1,""))))))</f>
        <v/>
      </c>
      <c r="H23" s="25" t="str">
        <f>IF('BORANG PEREKODAN'!W27="X","6*",IF('BORANG PEREKODAN'!V27="X",5,IF('BORANG PEREKODAN'!U27="X",4,IF('BORANG PEREKODAN'!T27="X",3,IF('BORANG PEREKODAN'!S27="X",2,IF('BORANG PEREKODAN'!R27="X",1,""))))))</f>
        <v/>
      </c>
      <c r="I23" s="50" t="str">
        <f>IF('BORANG PEREKODAN'!AC27="X","6*",IF('BORANG PEREKODAN'!AB27="X",5,IF('BORANG PEREKODAN'!AA27="X",4,IF('BORANG PEREKODAN'!Z27="X",3,IF('BORANG PEREKODAN'!Y27="X",2,IF('BORANG PEREKODAN'!X27="X",1,""))))))</f>
        <v/>
      </c>
    </row>
    <row r="24" spans="1:9" ht="30" customHeight="1">
      <c r="A24" s="54"/>
      <c r="B24" s="49">
        <f>IF('BORANG PEREKODAN'!B28="","",'BORANG PEREKODAN'!B28)</f>
        <v>12</v>
      </c>
      <c r="C24" s="46" t="str">
        <f>IF('BORANG PEREKODAN'!C28="","",'BORANG PEREKODAN'!C28)</f>
        <v>SKCI/01</v>
      </c>
      <c r="D24" s="47" t="str">
        <f>IF('BORANG PEREKODAN'!D28="","",'BORANG PEREKODAN'!D28)</f>
        <v>MUHAMMAD DANIEL AIMAN</v>
      </c>
      <c r="E24" s="46" t="str">
        <f>IF('BORANG PEREKODAN'!E28="","",'BORANG PEREKODAN'!E28)</f>
        <v/>
      </c>
      <c r="F24" s="25" t="str">
        <f>IF('BORANG PEREKODAN'!K28="X","6*",IF('BORANG PEREKODAN'!J28="X",5,IF('BORANG PEREKODAN'!I28="X",4,IF('BORANG PEREKODAN'!H28="X",3,IF('BORANG PEREKODAN'!G28="X",2,IF('BORANG PEREKODAN'!F28="X",1,""))))))</f>
        <v/>
      </c>
      <c r="G24" s="25" t="str">
        <f>IF('BORANG PEREKODAN'!Q28="X","6*",IF('BORANG PEREKODAN'!P28="X",5,IF('BORANG PEREKODAN'!O28="X",4,IF('BORANG PEREKODAN'!N28="X",3,IF('BORANG PEREKODAN'!M28="X",2,IF('BORANG PEREKODAN'!L28="X",1,""))))))</f>
        <v/>
      </c>
      <c r="H24" s="25" t="str">
        <f>IF('BORANG PEREKODAN'!W28="X","6*",IF('BORANG PEREKODAN'!V28="X",5,IF('BORANG PEREKODAN'!U28="X",4,IF('BORANG PEREKODAN'!T28="X",3,IF('BORANG PEREKODAN'!S28="X",2,IF('BORANG PEREKODAN'!R28="X",1,""))))))</f>
        <v/>
      </c>
      <c r="I24" s="50" t="str">
        <f>IF('BORANG PEREKODAN'!AC28="X","6*",IF('BORANG PEREKODAN'!AB28="X",5,IF('BORANG PEREKODAN'!AA28="X",4,IF('BORANG PEREKODAN'!Z28="X",3,IF('BORANG PEREKODAN'!Y28="X",2,IF('BORANG PEREKODAN'!X28="X",1,""))))))</f>
        <v/>
      </c>
    </row>
    <row r="25" spans="1:9" ht="30" customHeight="1">
      <c r="A25" s="54"/>
      <c r="B25" s="49">
        <f>IF('BORANG PEREKODAN'!B29="","",'BORANG PEREKODAN'!B29)</f>
        <v>13</v>
      </c>
      <c r="C25" s="46" t="str">
        <f>IF('BORANG PEREKODAN'!C29="","",'BORANG PEREKODAN'!C29)</f>
        <v>081101140537</v>
      </c>
      <c r="D25" s="47" t="str">
        <f>IF('BORANG PEREKODAN'!D29="","",'BORANG PEREKODAN'!D29)</f>
        <v>MUHAMMAD FIQRY DANIAL BIN MUHAMMAD JAMAZALUDIN</v>
      </c>
      <c r="E25" s="46" t="str">
        <f>IF('BORANG PEREKODAN'!E29="","",'BORANG PEREKODAN'!E29)</f>
        <v/>
      </c>
      <c r="F25" s="25" t="str">
        <f>IF('BORANG PEREKODAN'!K29="X","6*",IF('BORANG PEREKODAN'!J29="X",5,IF('BORANG PEREKODAN'!I29="X",4,IF('BORANG PEREKODAN'!H29="X",3,IF('BORANG PEREKODAN'!G29="X",2,IF('BORANG PEREKODAN'!F29="X",1,""))))))</f>
        <v/>
      </c>
      <c r="G25" s="25" t="str">
        <f>IF('BORANG PEREKODAN'!Q29="X","6*",IF('BORANG PEREKODAN'!P29="X",5,IF('BORANG PEREKODAN'!O29="X",4,IF('BORANG PEREKODAN'!N29="X",3,IF('BORANG PEREKODAN'!M29="X",2,IF('BORANG PEREKODAN'!L29="X",1,""))))))</f>
        <v/>
      </c>
      <c r="H25" s="25" t="str">
        <f>IF('BORANG PEREKODAN'!W29="X","6*",IF('BORANG PEREKODAN'!V29="X",5,IF('BORANG PEREKODAN'!U29="X",4,IF('BORANG PEREKODAN'!T29="X",3,IF('BORANG PEREKODAN'!S29="X",2,IF('BORANG PEREKODAN'!R29="X",1,""))))))</f>
        <v/>
      </c>
      <c r="I25" s="50" t="str">
        <f>IF('BORANG PEREKODAN'!AC29="X","6*",IF('BORANG PEREKODAN'!AB29="X",5,IF('BORANG PEREKODAN'!AA29="X",4,IF('BORANG PEREKODAN'!Z29="X",3,IF('BORANG PEREKODAN'!Y29="X",2,IF('BORANG PEREKODAN'!X29="X",1,""))))))</f>
        <v/>
      </c>
    </row>
    <row r="26" spans="1:9" ht="30" customHeight="1">
      <c r="A26" s="54"/>
      <c r="B26" s="49">
        <f>IF('BORANG PEREKODAN'!B30="","",'BORANG PEREKODAN'!B30)</f>
        <v>14</v>
      </c>
      <c r="C26" s="46" t="str">
        <f>IF('BORANG PEREKODAN'!C30="","",'BORANG PEREKODAN'!C30)</f>
        <v>080830100901</v>
      </c>
      <c r="D26" s="47" t="str">
        <f>IF('BORANG PEREKODAN'!D30="","",'BORANG PEREKODAN'!D30)</f>
        <v>MUHAMMAD HARRIEZ IRFAN BIN MOHD HASRI</v>
      </c>
      <c r="E26" s="46" t="str">
        <f>IF('BORANG PEREKODAN'!E30="","",'BORANG PEREKODAN'!E30)</f>
        <v/>
      </c>
      <c r="F26" s="25" t="str">
        <f>IF('BORANG PEREKODAN'!K30="X","6*",IF('BORANG PEREKODAN'!J30="X",5,IF('BORANG PEREKODAN'!I30="X",4,IF('BORANG PEREKODAN'!H30="X",3,IF('BORANG PEREKODAN'!G30="X",2,IF('BORANG PEREKODAN'!F30="X",1,""))))))</f>
        <v/>
      </c>
      <c r="G26" s="25" t="str">
        <f>IF('BORANG PEREKODAN'!Q30="X","6*",IF('BORANG PEREKODAN'!P30="X",5,IF('BORANG PEREKODAN'!O30="X",4,IF('BORANG PEREKODAN'!N30="X",3,IF('BORANG PEREKODAN'!M30="X",2,IF('BORANG PEREKODAN'!L30="X",1,""))))))</f>
        <v/>
      </c>
      <c r="H26" s="25" t="str">
        <f>IF('BORANG PEREKODAN'!W30="X","6*",IF('BORANG PEREKODAN'!V30="X",5,IF('BORANG PEREKODAN'!U30="X",4,IF('BORANG PEREKODAN'!T30="X",3,IF('BORANG PEREKODAN'!S30="X",2,IF('BORANG PEREKODAN'!R30="X",1,""))))))</f>
        <v/>
      </c>
      <c r="I26" s="50" t="str">
        <f>IF('BORANG PEREKODAN'!AC30="X","6*",IF('BORANG PEREKODAN'!AB30="X",5,IF('BORANG PEREKODAN'!AA30="X",4,IF('BORANG PEREKODAN'!Z30="X",3,IF('BORANG PEREKODAN'!Y30="X",2,IF('BORANG PEREKODAN'!X30="X",1,""))))))</f>
        <v/>
      </c>
    </row>
    <row r="27" spans="1:9" ht="30" customHeight="1">
      <c r="A27" s="54"/>
      <c r="B27" s="49">
        <f>IF('BORANG PEREKODAN'!B31="","",'BORANG PEREKODAN'!B31)</f>
        <v>15</v>
      </c>
      <c r="C27" s="46" t="str">
        <f>IF('BORANG PEREKODAN'!C31="","",'BORANG PEREKODAN'!C31)</f>
        <v>080908102369</v>
      </c>
      <c r="D27" s="47" t="str">
        <f>IF('BORANG PEREKODAN'!D31="","",'BORANG PEREKODAN'!D31)</f>
        <v>MUHAMMAD IRFAN BIN MOHD SHARIF</v>
      </c>
      <c r="E27" s="46" t="str">
        <f>IF('BORANG PEREKODAN'!E31="","",'BORANG PEREKODAN'!E31)</f>
        <v/>
      </c>
      <c r="F27" s="25" t="str">
        <f>IF('BORANG PEREKODAN'!K31="X","6*",IF('BORANG PEREKODAN'!J31="X",5,IF('BORANG PEREKODAN'!I31="X",4,IF('BORANG PEREKODAN'!H31="X",3,IF('BORANG PEREKODAN'!G31="X",2,IF('BORANG PEREKODAN'!F31="X",1,""))))))</f>
        <v/>
      </c>
      <c r="G27" s="25" t="str">
        <f>IF('BORANG PEREKODAN'!Q31="X","6*",IF('BORANG PEREKODAN'!P31="X",5,IF('BORANG PEREKODAN'!O31="X",4,IF('BORANG PEREKODAN'!N31="X",3,IF('BORANG PEREKODAN'!M31="X",2,IF('BORANG PEREKODAN'!L31="X",1,""))))))</f>
        <v/>
      </c>
      <c r="H27" s="25" t="str">
        <f>IF('BORANG PEREKODAN'!W31="X","6*",IF('BORANG PEREKODAN'!V31="X",5,IF('BORANG PEREKODAN'!U31="X",4,IF('BORANG PEREKODAN'!T31="X",3,IF('BORANG PEREKODAN'!S31="X",2,IF('BORANG PEREKODAN'!R31="X",1,""))))))</f>
        <v/>
      </c>
      <c r="I27" s="50" t="str">
        <f>IF('BORANG PEREKODAN'!AC31="X","6*",IF('BORANG PEREKODAN'!AB31="X",5,IF('BORANG PEREKODAN'!AA31="X",4,IF('BORANG PEREKODAN'!Z31="X",3,IF('BORANG PEREKODAN'!Y31="X",2,IF('BORANG PEREKODAN'!X31="X",1,""))))))</f>
        <v/>
      </c>
    </row>
    <row r="28" spans="1:9" ht="30" customHeight="1">
      <c r="A28" s="54"/>
      <c r="B28" s="49">
        <f>IF('BORANG PEREKODAN'!B32="","",'BORANG PEREKODAN'!B32)</f>
        <v>16</v>
      </c>
      <c r="C28" s="46" t="str">
        <f>IF('BORANG PEREKODAN'!C32="","",'BORANG PEREKODAN'!C32)</f>
        <v>080119140063</v>
      </c>
      <c r="D28" s="47" t="str">
        <f>IF('BORANG PEREKODAN'!D32="","",'BORANG PEREKODAN'!D32)</f>
        <v>MUHAMMAD IRFAN BIN NOOR AZMI</v>
      </c>
      <c r="E28" s="46" t="str">
        <f>IF('BORANG PEREKODAN'!E32="","",'BORANG PEREKODAN'!E32)</f>
        <v/>
      </c>
      <c r="F28" s="25" t="str">
        <f>IF('BORANG PEREKODAN'!K32="X","6*",IF('BORANG PEREKODAN'!J32="X",5,IF('BORANG PEREKODAN'!I32="X",4,IF('BORANG PEREKODAN'!H32="X",3,IF('BORANG PEREKODAN'!G32="X",2,IF('BORANG PEREKODAN'!F32="X",1,""))))))</f>
        <v/>
      </c>
      <c r="G28" s="25" t="str">
        <f>IF('BORANG PEREKODAN'!Q32="X","6*",IF('BORANG PEREKODAN'!P32="X",5,IF('BORANG PEREKODAN'!O32="X",4,IF('BORANG PEREKODAN'!N32="X",3,IF('BORANG PEREKODAN'!M32="X",2,IF('BORANG PEREKODAN'!L32="X",1,""))))))</f>
        <v/>
      </c>
      <c r="H28" s="25" t="str">
        <f>IF('BORANG PEREKODAN'!W32="X","6*",IF('BORANG PEREKODAN'!V32="X",5,IF('BORANG PEREKODAN'!U32="X",4,IF('BORANG PEREKODAN'!T32="X",3,IF('BORANG PEREKODAN'!S32="X",2,IF('BORANG PEREKODAN'!R32="X",1,""))))))</f>
        <v/>
      </c>
      <c r="I28" s="50" t="str">
        <f>IF('BORANG PEREKODAN'!AC32="X","6*",IF('BORANG PEREKODAN'!AB32="X",5,IF('BORANG PEREKODAN'!AA32="X",4,IF('BORANG PEREKODAN'!Z32="X",3,IF('BORANG PEREKODAN'!Y32="X",2,IF('BORANG PEREKODAN'!X32="X",1,""))))))</f>
        <v/>
      </c>
    </row>
    <row r="29" spans="1:9" ht="30" customHeight="1">
      <c r="A29" s="54"/>
      <c r="B29" s="49">
        <f>IF('BORANG PEREKODAN'!B33="","",'BORANG PEREKODAN'!B33)</f>
        <v>17</v>
      </c>
      <c r="C29" s="46" t="str">
        <f>IF('BORANG PEREKODAN'!C33="","",'BORANG PEREKODAN'!C33)</f>
        <v>080203101913</v>
      </c>
      <c r="D29" s="47" t="str">
        <f>IF('BORANG PEREKODAN'!D33="","",'BORANG PEREKODAN'!D33)</f>
        <v>MUHAMMAD IZZAT BIN ZAINOL</v>
      </c>
      <c r="E29" s="46" t="str">
        <f>IF('BORANG PEREKODAN'!E33="","",'BORANG PEREKODAN'!E33)</f>
        <v/>
      </c>
      <c r="F29" s="25" t="str">
        <f>IF('BORANG PEREKODAN'!K33="X","6*",IF('BORANG PEREKODAN'!J33="X",5,IF('BORANG PEREKODAN'!I33="X",4,IF('BORANG PEREKODAN'!H33="X",3,IF('BORANG PEREKODAN'!G33="X",2,IF('BORANG PEREKODAN'!F33="X",1,""))))))</f>
        <v/>
      </c>
      <c r="G29" s="25" t="str">
        <f>IF('BORANG PEREKODAN'!Q33="X","6*",IF('BORANG PEREKODAN'!P33="X",5,IF('BORANG PEREKODAN'!O33="X",4,IF('BORANG PEREKODAN'!N33="X",3,IF('BORANG PEREKODAN'!M33="X",2,IF('BORANG PEREKODAN'!L33="X",1,""))))))</f>
        <v/>
      </c>
      <c r="H29" s="25" t="str">
        <f>IF('BORANG PEREKODAN'!W33="X","6*",IF('BORANG PEREKODAN'!V33="X",5,IF('BORANG PEREKODAN'!U33="X",4,IF('BORANG PEREKODAN'!T33="X",3,IF('BORANG PEREKODAN'!S33="X",2,IF('BORANG PEREKODAN'!R33="X",1,""))))))</f>
        <v/>
      </c>
      <c r="I29" s="50" t="str">
        <f>IF('BORANG PEREKODAN'!AC33="X","6*",IF('BORANG PEREKODAN'!AB33="X",5,IF('BORANG PEREKODAN'!AA33="X",4,IF('BORANG PEREKODAN'!Z33="X",3,IF('BORANG PEREKODAN'!Y33="X",2,IF('BORANG PEREKODAN'!X33="X",1,""))))))</f>
        <v/>
      </c>
    </row>
    <row r="30" spans="1:9" ht="30" customHeight="1">
      <c r="A30" s="54"/>
      <c r="B30" s="49">
        <f>IF('BORANG PEREKODAN'!B34="","",'BORANG PEREKODAN'!B34)</f>
        <v>18</v>
      </c>
      <c r="C30" s="46" t="str">
        <f>IF('BORANG PEREKODAN'!C34="","",'BORANG PEREKODAN'!C34)</f>
        <v>080529101139</v>
      </c>
      <c r="D30" s="47" t="str">
        <f>IF('BORANG PEREKODAN'!D34="","",'BORANG PEREKODAN'!D34)</f>
        <v>MUHAMMAD SYAMIL HAKEM BIN SALEHUDDIN</v>
      </c>
      <c r="E30" s="46" t="str">
        <f>IF('BORANG PEREKODAN'!E34="","",'BORANG PEREKODAN'!E34)</f>
        <v/>
      </c>
      <c r="F30" s="25" t="str">
        <f>IF('BORANG PEREKODAN'!K34="X","6*",IF('BORANG PEREKODAN'!J34="X",5,IF('BORANG PEREKODAN'!I34="X",4,IF('BORANG PEREKODAN'!H34="X",3,IF('BORANG PEREKODAN'!G34="X",2,IF('BORANG PEREKODAN'!F34="X",1,""))))))</f>
        <v/>
      </c>
      <c r="G30" s="25" t="str">
        <f>IF('BORANG PEREKODAN'!Q34="X","6*",IF('BORANG PEREKODAN'!P34="X",5,IF('BORANG PEREKODAN'!O34="X",4,IF('BORANG PEREKODAN'!N34="X",3,IF('BORANG PEREKODAN'!M34="X",2,IF('BORANG PEREKODAN'!L34="X",1,""))))))</f>
        <v/>
      </c>
      <c r="H30" s="25" t="str">
        <f>IF('BORANG PEREKODAN'!W34="X","6*",IF('BORANG PEREKODAN'!V34="X",5,IF('BORANG PEREKODAN'!U34="X",4,IF('BORANG PEREKODAN'!T34="X",3,IF('BORANG PEREKODAN'!S34="X",2,IF('BORANG PEREKODAN'!R34="X",1,""))))))</f>
        <v/>
      </c>
      <c r="I30" s="50" t="str">
        <f>IF('BORANG PEREKODAN'!AC34="X","6*",IF('BORANG PEREKODAN'!AB34="X",5,IF('BORANG PEREKODAN'!AA34="X",4,IF('BORANG PEREKODAN'!Z34="X",3,IF('BORANG PEREKODAN'!Y34="X",2,IF('BORANG PEREKODAN'!X34="X",1,""))))))</f>
        <v/>
      </c>
    </row>
    <row r="31" spans="1:9" ht="30" customHeight="1">
      <c r="A31" s="54"/>
      <c r="B31" s="49">
        <f>IF('BORANG PEREKODAN'!B35="","",'BORANG PEREKODAN'!B35)</f>
        <v>19</v>
      </c>
      <c r="C31" s="46" t="str">
        <f>IF('BORANG PEREKODAN'!C35="","",'BORANG PEREKODAN'!C35)</f>
        <v>080727121501</v>
      </c>
      <c r="D31" s="47" t="str">
        <f>IF('BORANG PEREKODAN'!D35="","",'BORANG PEREKODAN'!D35)</f>
        <v>NORHISHAM BIN JOTY</v>
      </c>
      <c r="E31" s="46" t="str">
        <f>IF('BORANG PEREKODAN'!E35="","",'BORANG PEREKODAN'!E35)</f>
        <v/>
      </c>
      <c r="F31" s="25" t="str">
        <f>IF('BORANG PEREKODAN'!K35="X","6*",IF('BORANG PEREKODAN'!J35="X",5,IF('BORANG PEREKODAN'!I35="X",4,IF('BORANG PEREKODAN'!H35="X",3,IF('BORANG PEREKODAN'!G35="X",2,IF('BORANG PEREKODAN'!F35="X",1,""))))))</f>
        <v/>
      </c>
      <c r="G31" s="25" t="str">
        <f>IF('BORANG PEREKODAN'!Q35="X","6*",IF('BORANG PEREKODAN'!P35="X",5,IF('BORANG PEREKODAN'!O35="X",4,IF('BORANG PEREKODAN'!N35="X",3,IF('BORANG PEREKODAN'!M35="X",2,IF('BORANG PEREKODAN'!L35="X",1,""))))))</f>
        <v/>
      </c>
      <c r="H31" s="25" t="str">
        <f>IF('BORANG PEREKODAN'!W35="X","6*",IF('BORANG PEREKODAN'!V35="X",5,IF('BORANG PEREKODAN'!U35="X",4,IF('BORANG PEREKODAN'!T35="X",3,IF('BORANG PEREKODAN'!S35="X",2,IF('BORANG PEREKODAN'!R35="X",1,""))))))</f>
        <v/>
      </c>
      <c r="I31" s="50" t="str">
        <f>IF('BORANG PEREKODAN'!AC35="X","6*",IF('BORANG PEREKODAN'!AB35="X",5,IF('BORANG PEREKODAN'!AA35="X",4,IF('BORANG PEREKODAN'!Z35="X",3,IF('BORANG PEREKODAN'!Y35="X",2,IF('BORANG PEREKODAN'!X35="X",1,""))))))</f>
        <v/>
      </c>
    </row>
    <row r="32" spans="1:9" ht="30" customHeight="1">
      <c r="A32" s="54"/>
      <c r="B32" s="49">
        <f>IF('BORANG PEREKODAN'!B36="","",'BORANG PEREKODAN'!B36)</f>
        <v>20</v>
      </c>
      <c r="C32" s="46" t="str">
        <f>IF('BORANG PEREKODAN'!C36="","",'BORANG PEREKODAN'!C36)</f>
        <v>081019101088</v>
      </c>
      <c r="D32" s="47" t="str">
        <f>IF('BORANG PEREKODAN'!D36="","",'BORANG PEREKODAN'!D36)</f>
        <v>NUR ADRIANA ELLYIA BINTI SAIPUL ARIF</v>
      </c>
      <c r="E32" s="46" t="str">
        <f>IF('BORANG PEREKODAN'!E36="","",'BORANG PEREKODAN'!E36)</f>
        <v/>
      </c>
      <c r="F32" s="25" t="str">
        <f>IF('BORANG PEREKODAN'!K36="X","6*",IF('BORANG PEREKODAN'!J36="X",5,IF('BORANG PEREKODAN'!I36="X",4,IF('BORANG PEREKODAN'!H36="X",3,IF('BORANG PEREKODAN'!G36="X",2,IF('BORANG PEREKODAN'!F36="X",1,""))))))</f>
        <v/>
      </c>
      <c r="G32" s="25" t="str">
        <f>IF('BORANG PEREKODAN'!Q36="X","6*",IF('BORANG PEREKODAN'!P36="X",5,IF('BORANG PEREKODAN'!O36="X",4,IF('BORANG PEREKODAN'!N36="X",3,IF('BORANG PEREKODAN'!M36="X",2,IF('BORANG PEREKODAN'!L36="X",1,""))))))</f>
        <v/>
      </c>
      <c r="H32" s="25" t="str">
        <f>IF('BORANG PEREKODAN'!W36="X","6*",IF('BORANG PEREKODAN'!V36="X",5,IF('BORANG PEREKODAN'!U36="X",4,IF('BORANG PEREKODAN'!T36="X",3,IF('BORANG PEREKODAN'!S36="X",2,IF('BORANG PEREKODAN'!R36="X",1,""))))))</f>
        <v/>
      </c>
      <c r="I32" s="50" t="str">
        <f>IF('BORANG PEREKODAN'!AC36="X","6*",IF('BORANG PEREKODAN'!AB36="X",5,IF('BORANG PEREKODAN'!AA36="X",4,IF('BORANG PEREKODAN'!Z36="X",3,IF('BORANG PEREKODAN'!Y36="X",2,IF('BORANG PEREKODAN'!X36="X",1,""))))))</f>
        <v/>
      </c>
    </row>
    <row r="33" spans="1:9" ht="30" customHeight="1">
      <c r="A33" s="54"/>
      <c r="B33" s="49">
        <f>IF('BORANG PEREKODAN'!B37="","",'BORANG PEREKODAN'!B37)</f>
        <v>21</v>
      </c>
      <c r="C33" s="46" t="str">
        <f>IF('BORANG PEREKODAN'!C37="","",'BORANG PEREKODAN'!C37)</f>
        <v>080527101880</v>
      </c>
      <c r="D33" s="47" t="str">
        <f>IF('BORANG PEREKODAN'!D37="","",'BORANG PEREKODAN'!D37)</f>
        <v>NUR LAILATUL HUSNA BINTI AZMI</v>
      </c>
      <c r="E33" s="46" t="str">
        <f>IF('BORANG PEREKODAN'!E37="","",'BORANG PEREKODAN'!E37)</f>
        <v/>
      </c>
      <c r="F33" s="25" t="str">
        <f>IF('BORANG PEREKODAN'!K37="X","6*",IF('BORANG PEREKODAN'!J37="X",5,IF('BORANG PEREKODAN'!I37="X",4,IF('BORANG PEREKODAN'!H37="X",3,IF('BORANG PEREKODAN'!G37="X",2,IF('BORANG PEREKODAN'!F37="X",1,""))))))</f>
        <v/>
      </c>
      <c r="G33" s="25" t="str">
        <f>IF('BORANG PEREKODAN'!Q37="X","6*",IF('BORANG PEREKODAN'!P37="X",5,IF('BORANG PEREKODAN'!O37="X",4,IF('BORANG PEREKODAN'!N37="X",3,IF('BORANG PEREKODAN'!M37="X",2,IF('BORANG PEREKODAN'!L37="X",1,""))))))</f>
        <v/>
      </c>
      <c r="H33" s="25" t="str">
        <f>IF('BORANG PEREKODAN'!W37="X","6*",IF('BORANG PEREKODAN'!V37="X",5,IF('BORANG PEREKODAN'!U37="X",4,IF('BORANG PEREKODAN'!T37="X",3,IF('BORANG PEREKODAN'!S37="X",2,IF('BORANG PEREKODAN'!R37="X",1,""))))))</f>
        <v/>
      </c>
      <c r="I33" s="50" t="str">
        <f>IF('BORANG PEREKODAN'!AC37="X","6*",IF('BORANG PEREKODAN'!AB37="X",5,IF('BORANG PEREKODAN'!AA37="X",4,IF('BORANG PEREKODAN'!Z37="X",3,IF('BORANG PEREKODAN'!Y37="X",2,IF('BORANG PEREKODAN'!X37="X",1,""))))))</f>
        <v/>
      </c>
    </row>
    <row r="34" spans="1:9" ht="30" customHeight="1">
      <c r="A34" s="54"/>
      <c r="B34" s="49">
        <f>IF('BORANG PEREKODAN'!B38="","",'BORANG PEREKODAN'!B38)</f>
        <v>22</v>
      </c>
      <c r="C34" s="46" t="str">
        <f>IF('BORANG PEREKODAN'!C38="","",'BORANG PEREKODAN'!C38)</f>
        <v>080923081180</v>
      </c>
      <c r="D34" s="47" t="str">
        <f>IF('BORANG PEREKODAN'!D38="","",'BORANG PEREKODAN'!D38)</f>
        <v>NURUL ALIEYA ALISYA BINTI ABDULLAH</v>
      </c>
      <c r="E34" s="46" t="str">
        <f>IF('BORANG PEREKODAN'!E38="","",'BORANG PEREKODAN'!E38)</f>
        <v/>
      </c>
      <c r="F34" s="25" t="str">
        <f>IF('BORANG PEREKODAN'!K38="X","6*",IF('BORANG PEREKODAN'!J38="X",5,IF('BORANG PEREKODAN'!I38="X",4,IF('BORANG PEREKODAN'!H38="X",3,IF('BORANG PEREKODAN'!G38="X",2,IF('BORANG PEREKODAN'!F38="X",1,""))))))</f>
        <v/>
      </c>
      <c r="G34" s="25" t="str">
        <f>IF('BORANG PEREKODAN'!Q38="X","6*",IF('BORANG PEREKODAN'!P38="X",5,IF('BORANG PEREKODAN'!O38="X",4,IF('BORANG PEREKODAN'!N38="X",3,IF('BORANG PEREKODAN'!M38="X",2,IF('BORANG PEREKODAN'!L38="X",1,""))))))</f>
        <v/>
      </c>
      <c r="H34" s="25" t="str">
        <f>IF('BORANG PEREKODAN'!W38="X","6*",IF('BORANG PEREKODAN'!V38="X",5,IF('BORANG PEREKODAN'!U38="X",4,IF('BORANG PEREKODAN'!T38="X",3,IF('BORANG PEREKODAN'!S38="X",2,IF('BORANG PEREKODAN'!R38="X",1,""))))))</f>
        <v/>
      </c>
      <c r="I34" s="50" t="str">
        <f>IF('BORANG PEREKODAN'!AC38="X","6*",IF('BORANG PEREKODAN'!AB38="X",5,IF('BORANG PEREKODAN'!AA38="X",4,IF('BORANG PEREKODAN'!Z38="X",3,IF('BORANG PEREKODAN'!Y38="X",2,IF('BORANG PEREKODAN'!X38="X",1,""))))))</f>
        <v/>
      </c>
    </row>
    <row r="35" spans="1:9" ht="30" customHeight="1">
      <c r="A35" s="54"/>
      <c r="B35" s="49">
        <f>IF('BORANG PEREKODAN'!B39="","",'BORANG PEREKODAN'!B39)</f>
        <v>23</v>
      </c>
      <c r="C35" s="46" t="str">
        <f>IF('BORANG PEREKODAN'!C39="","",'BORANG PEREKODAN'!C39)</f>
        <v>080830080138</v>
      </c>
      <c r="D35" s="47" t="str">
        <f>IF('BORANG PEREKODAN'!D39="","",'BORANG PEREKODAN'!D39)</f>
        <v>PUTRI AISYA AMIRA B MOHD NOOR</v>
      </c>
      <c r="E35" s="46" t="str">
        <f>IF('BORANG PEREKODAN'!E39="","",'BORANG PEREKODAN'!E39)</f>
        <v/>
      </c>
      <c r="F35" s="25" t="str">
        <f>IF('BORANG PEREKODAN'!K39="X","6*",IF('BORANG PEREKODAN'!J39="X",5,IF('BORANG PEREKODAN'!I39="X",4,IF('BORANG PEREKODAN'!H39="X",3,IF('BORANG PEREKODAN'!G39="X",2,IF('BORANG PEREKODAN'!F39="X",1,""))))))</f>
        <v/>
      </c>
      <c r="G35" s="25" t="str">
        <f>IF('BORANG PEREKODAN'!Q39="X","6*",IF('BORANG PEREKODAN'!P39="X",5,IF('BORANG PEREKODAN'!O39="X",4,IF('BORANG PEREKODAN'!N39="X",3,IF('BORANG PEREKODAN'!M39="X",2,IF('BORANG PEREKODAN'!L39="X",1,""))))))</f>
        <v/>
      </c>
      <c r="H35" s="25" t="str">
        <f>IF('BORANG PEREKODAN'!W39="X","6*",IF('BORANG PEREKODAN'!V39="X",5,IF('BORANG PEREKODAN'!U39="X",4,IF('BORANG PEREKODAN'!T39="X",3,IF('BORANG PEREKODAN'!S39="X",2,IF('BORANG PEREKODAN'!R39="X",1,""))))))</f>
        <v/>
      </c>
      <c r="I35" s="50" t="str">
        <f>IF('BORANG PEREKODAN'!AC39="X","6*",IF('BORANG PEREKODAN'!AB39="X",5,IF('BORANG PEREKODAN'!AA39="X",4,IF('BORANG PEREKODAN'!Z39="X",3,IF('BORANG PEREKODAN'!Y39="X",2,IF('BORANG PEREKODAN'!X39="X",1,""))))))</f>
        <v/>
      </c>
    </row>
    <row r="36" spans="1:9" ht="30" customHeight="1">
      <c r="A36" s="54"/>
      <c r="B36" s="49">
        <f>IF('BORANG PEREKODAN'!B40="","",'BORANG PEREKODAN'!B40)</f>
        <v>24</v>
      </c>
      <c r="C36" s="46" t="str">
        <f>IF('BORANG PEREKODAN'!C40="","",'BORANG PEREKODAN'!C40)</f>
        <v>080305123909</v>
      </c>
      <c r="D36" s="47" t="str">
        <f>IF('BORANG PEREKODAN'!D40="","",'BORANG PEREKODAN'!D40)</f>
        <v>RIZMAR BIN SUDIRMAN</v>
      </c>
      <c r="E36" s="46" t="str">
        <f>IF('BORANG PEREKODAN'!E40="","",'BORANG PEREKODAN'!E40)</f>
        <v/>
      </c>
      <c r="F36" s="25" t="str">
        <f>IF('BORANG PEREKODAN'!K40="X","6*",IF('BORANG PEREKODAN'!J40="X",5,IF('BORANG PEREKODAN'!I40="X",4,IF('BORANG PEREKODAN'!H40="X",3,IF('BORANG PEREKODAN'!G40="X",2,IF('BORANG PEREKODAN'!F40="X",1,""))))))</f>
        <v/>
      </c>
      <c r="G36" s="25" t="str">
        <f>IF('BORANG PEREKODAN'!Q40="X","6*",IF('BORANG PEREKODAN'!P40="X",5,IF('BORANG PEREKODAN'!O40="X",4,IF('BORANG PEREKODAN'!N40="X",3,IF('BORANG PEREKODAN'!M40="X",2,IF('BORANG PEREKODAN'!L40="X",1,""))))))</f>
        <v/>
      </c>
      <c r="H36" s="25" t="str">
        <f>IF('BORANG PEREKODAN'!W40="X","6*",IF('BORANG PEREKODAN'!V40="X",5,IF('BORANG PEREKODAN'!U40="X",4,IF('BORANG PEREKODAN'!T40="X",3,IF('BORANG PEREKODAN'!S40="X",2,IF('BORANG PEREKODAN'!R40="X",1,""))))))</f>
        <v/>
      </c>
      <c r="I36" s="50" t="str">
        <f>IF('BORANG PEREKODAN'!AC40="X","6*",IF('BORANG PEREKODAN'!AB40="X",5,IF('BORANG PEREKODAN'!AA40="X",4,IF('BORANG PEREKODAN'!Z40="X",3,IF('BORANG PEREKODAN'!Y40="X",2,IF('BORANG PEREKODAN'!X40="X",1,""))))))</f>
        <v/>
      </c>
    </row>
    <row r="37" spans="1:9" ht="30" customHeight="1">
      <c r="A37" s="54"/>
      <c r="B37" s="49">
        <f>IF('BORANG PEREKODAN'!B41="","",'BORANG PEREKODAN'!B41)</f>
        <v>25</v>
      </c>
      <c r="C37" s="46" t="str">
        <f>IF('BORANG PEREKODAN'!C41="","",'BORANG PEREKODAN'!C41)</f>
        <v>081231102344</v>
      </c>
      <c r="D37" s="47" t="str">
        <f>IF('BORANG PEREKODAN'!D41="","",'BORANG PEREKODAN'!D41)</f>
        <v>SITI NUR FATIMAH BINTI USMAN</v>
      </c>
      <c r="E37" s="46" t="str">
        <f>IF('BORANG PEREKODAN'!E41="","",'BORANG PEREKODAN'!E41)</f>
        <v/>
      </c>
      <c r="F37" s="25" t="str">
        <f>IF('BORANG PEREKODAN'!K41="X","6*",IF('BORANG PEREKODAN'!J41="X",5,IF('BORANG PEREKODAN'!I41="X",4,IF('BORANG PEREKODAN'!H41="X",3,IF('BORANG PEREKODAN'!G41="X",2,IF('BORANG PEREKODAN'!F41="X",1,""))))))</f>
        <v/>
      </c>
      <c r="G37" s="25" t="str">
        <f>IF('BORANG PEREKODAN'!Q41="X","6*",IF('BORANG PEREKODAN'!P41="X",5,IF('BORANG PEREKODAN'!O41="X",4,IF('BORANG PEREKODAN'!N41="X",3,IF('BORANG PEREKODAN'!M41="X",2,IF('BORANG PEREKODAN'!L41="X",1,""))))))</f>
        <v/>
      </c>
      <c r="H37" s="25" t="str">
        <f>IF('BORANG PEREKODAN'!W41="X","6*",IF('BORANG PEREKODAN'!V41="X",5,IF('BORANG PEREKODAN'!U41="X",4,IF('BORANG PEREKODAN'!T41="X",3,IF('BORANG PEREKODAN'!S41="X",2,IF('BORANG PEREKODAN'!R41="X",1,""))))))</f>
        <v/>
      </c>
      <c r="I37" s="50" t="str">
        <f>IF('BORANG PEREKODAN'!AC41="X","6*",IF('BORANG PEREKODAN'!AB41="X",5,IF('BORANG PEREKODAN'!AA41="X",4,IF('BORANG PEREKODAN'!Z41="X",3,IF('BORANG PEREKODAN'!Y41="X",2,IF('BORANG PEREKODAN'!X41="X",1,""))))))</f>
        <v/>
      </c>
    </row>
    <row r="38" spans="1:9" ht="30" customHeight="1">
      <c r="A38" s="54"/>
      <c r="B38" s="49">
        <f>IF('BORANG PEREKODAN'!B42="","",'BORANG PEREKODAN'!B42)</f>
        <v>26</v>
      </c>
      <c r="C38" s="46">
        <f>IF('BORANG PEREKODAN'!C42="","",'BORANG PEREKODAN'!C42)</f>
        <v>26</v>
      </c>
      <c r="D38" s="47" t="str">
        <f>IF('BORANG PEREKODAN'!D42="","",'BORANG PEREKODAN'!D42)</f>
        <v>Z</v>
      </c>
      <c r="E38" s="46" t="str">
        <f>IF('BORANG PEREKODAN'!E42="","",'BORANG PEREKODAN'!E42)</f>
        <v/>
      </c>
      <c r="F38" s="25" t="str">
        <f>IF('BORANG PEREKODAN'!K42="X","6*",IF('BORANG PEREKODAN'!J42="X",5,IF('BORANG PEREKODAN'!I42="X",4,IF('BORANG PEREKODAN'!H42="X",3,IF('BORANG PEREKODAN'!G42="X",2,IF('BORANG PEREKODAN'!F42="X",1,""))))))</f>
        <v/>
      </c>
      <c r="G38" s="25" t="str">
        <f>IF('BORANG PEREKODAN'!Q42="X","6*",IF('BORANG PEREKODAN'!P42="X",5,IF('BORANG PEREKODAN'!O42="X",4,IF('BORANG PEREKODAN'!N42="X",3,IF('BORANG PEREKODAN'!M42="X",2,IF('BORANG PEREKODAN'!L42="X",1,""))))))</f>
        <v/>
      </c>
      <c r="H38" s="25" t="str">
        <f>IF('BORANG PEREKODAN'!W42="X","6*",IF('BORANG PEREKODAN'!V42="X",5,IF('BORANG PEREKODAN'!U42="X",4,IF('BORANG PEREKODAN'!T42="X",3,IF('BORANG PEREKODAN'!S42="X",2,IF('BORANG PEREKODAN'!R42="X",1,""))))))</f>
        <v/>
      </c>
      <c r="I38" s="50" t="str">
        <f>IF('BORANG PEREKODAN'!AC42="X","6*",IF('BORANG PEREKODAN'!AB42="X",5,IF('BORANG PEREKODAN'!AA42="X",4,IF('BORANG PEREKODAN'!Z42="X",3,IF('BORANG PEREKODAN'!Y42="X",2,IF('BORANG PEREKODAN'!X42="X",1,""))))))</f>
        <v/>
      </c>
    </row>
    <row r="39" spans="1:9" ht="30" customHeight="1">
      <c r="A39" s="54"/>
      <c r="B39" s="49">
        <f>IF('BORANG PEREKODAN'!B43="","",'BORANG PEREKODAN'!B43)</f>
        <v>27</v>
      </c>
      <c r="C39" s="46">
        <f>IF('BORANG PEREKODAN'!C43="","",'BORANG PEREKODAN'!C43)</f>
        <v>27</v>
      </c>
      <c r="D39" s="47" t="str">
        <f>IF('BORANG PEREKODAN'!D43="","",'BORANG PEREKODAN'!D43)</f>
        <v>AA</v>
      </c>
      <c r="E39" s="46" t="str">
        <f>IF('BORANG PEREKODAN'!E43="","",'BORANG PEREKODAN'!E43)</f>
        <v/>
      </c>
      <c r="F39" s="25" t="str">
        <f>IF('BORANG PEREKODAN'!K43="X","6*",IF('BORANG PEREKODAN'!J43="X",5,IF('BORANG PEREKODAN'!I43="X",4,IF('BORANG PEREKODAN'!H43="X",3,IF('BORANG PEREKODAN'!G43="X",2,IF('BORANG PEREKODAN'!F43="X",1,""))))))</f>
        <v/>
      </c>
      <c r="G39" s="25" t="str">
        <f>IF('BORANG PEREKODAN'!Q43="X","6*",IF('BORANG PEREKODAN'!P43="X",5,IF('BORANG PEREKODAN'!O43="X",4,IF('BORANG PEREKODAN'!N43="X",3,IF('BORANG PEREKODAN'!M43="X",2,IF('BORANG PEREKODAN'!L43="X",1,""))))))</f>
        <v/>
      </c>
      <c r="H39" s="25" t="str">
        <f>IF('BORANG PEREKODAN'!W43="X","6*",IF('BORANG PEREKODAN'!V43="X",5,IF('BORANG PEREKODAN'!U43="X",4,IF('BORANG PEREKODAN'!T43="X",3,IF('BORANG PEREKODAN'!S43="X",2,IF('BORANG PEREKODAN'!R43="X",1,""))))))</f>
        <v/>
      </c>
      <c r="I39" s="50" t="str">
        <f>IF('BORANG PEREKODAN'!AC43="X","6*",IF('BORANG PEREKODAN'!AB43="X",5,IF('BORANG PEREKODAN'!AA43="X",4,IF('BORANG PEREKODAN'!Z43="X",3,IF('BORANG PEREKODAN'!Y43="X",2,IF('BORANG PEREKODAN'!X43="X",1,""))))))</f>
        <v/>
      </c>
    </row>
    <row r="40" spans="1:9" ht="30" customHeight="1">
      <c r="A40" s="54"/>
      <c r="B40" s="49">
        <f>IF('BORANG PEREKODAN'!B44="","",'BORANG PEREKODAN'!B44)</f>
        <v>28</v>
      </c>
      <c r="C40" s="46">
        <f>IF('BORANG PEREKODAN'!C44="","",'BORANG PEREKODAN'!C44)</f>
        <v>28</v>
      </c>
      <c r="D40" s="47" t="str">
        <f>IF('BORANG PEREKODAN'!D44="","",'BORANG PEREKODAN'!D44)</f>
        <v>AB</v>
      </c>
      <c r="E40" s="46" t="str">
        <f>IF('BORANG PEREKODAN'!E44="","",'BORANG PEREKODAN'!E44)</f>
        <v/>
      </c>
      <c r="F40" s="25" t="str">
        <f>IF('BORANG PEREKODAN'!K44="X","6*",IF('BORANG PEREKODAN'!J44="X",5,IF('BORANG PEREKODAN'!I44="X",4,IF('BORANG PEREKODAN'!H44="X",3,IF('BORANG PEREKODAN'!G44="X",2,IF('BORANG PEREKODAN'!F44="X",1,""))))))</f>
        <v/>
      </c>
      <c r="G40" s="25" t="str">
        <f>IF('BORANG PEREKODAN'!Q44="X","6*",IF('BORANG PEREKODAN'!P44="X",5,IF('BORANG PEREKODAN'!O44="X",4,IF('BORANG PEREKODAN'!N44="X",3,IF('BORANG PEREKODAN'!M44="X",2,IF('BORANG PEREKODAN'!L44="X",1,""))))))</f>
        <v/>
      </c>
      <c r="H40" s="25" t="str">
        <f>IF('BORANG PEREKODAN'!W44="X","6*",IF('BORANG PEREKODAN'!V44="X",5,IF('BORANG PEREKODAN'!U44="X",4,IF('BORANG PEREKODAN'!T44="X",3,IF('BORANG PEREKODAN'!S44="X",2,IF('BORANG PEREKODAN'!R44="X",1,""))))))</f>
        <v/>
      </c>
      <c r="I40" s="50" t="str">
        <f>IF('BORANG PEREKODAN'!AC44="X","6*",IF('BORANG PEREKODAN'!AB44="X",5,IF('BORANG PEREKODAN'!AA44="X",4,IF('BORANG PEREKODAN'!Z44="X",3,IF('BORANG PEREKODAN'!Y44="X",2,IF('BORANG PEREKODAN'!X44="X",1,""))))))</f>
        <v/>
      </c>
    </row>
    <row r="41" spans="1:9" ht="30" customHeight="1">
      <c r="A41" s="54"/>
      <c r="B41" s="49">
        <f>IF('BORANG PEREKODAN'!B45="","",'BORANG PEREKODAN'!B45)</f>
        <v>29</v>
      </c>
      <c r="C41" s="46">
        <f>IF('BORANG PEREKODAN'!C45="","",'BORANG PEREKODAN'!C45)</f>
        <v>29</v>
      </c>
      <c r="D41" s="47" t="str">
        <f>IF('BORANG PEREKODAN'!D45="","",'BORANG PEREKODAN'!D45)</f>
        <v>AC</v>
      </c>
      <c r="E41" s="46" t="str">
        <f>IF('BORANG PEREKODAN'!E45="","",'BORANG PEREKODAN'!E45)</f>
        <v/>
      </c>
      <c r="F41" s="25" t="str">
        <f>IF('BORANG PEREKODAN'!K45="X","6*",IF('BORANG PEREKODAN'!J45="X",5,IF('BORANG PEREKODAN'!I45="X",4,IF('BORANG PEREKODAN'!H45="X",3,IF('BORANG PEREKODAN'!G45="X",2,IF('BORANG PEREKODAN'!F45="X",1,""))))))</f>
        <v/>
      </c>
      <c r="G41" s="25" t="str">
        <f>IF('BORANG PEREKODAN'!Q45="X","6*",IF('BORANG PEREKODAN'!P45="X",5,IF('BORANG PEREKODAN'!O45="X",4,IF('BORANG PEREKODAN'!N45="X",3,IF('BORANG PEREKODAN'!M45="X",2,IF('BORANG PEREKODAN'!L45="X",1,""))))))</f>
        <v/>
      </c>
      <c r="H41" s="25" t="str">
        <f>IF('BORANG PEREKODAN'!W45="X","6*",IF('BORANG PEREKODAN'!V45="X",5,IF('BORANG PEREKODAN'!U45="X",4,IF('BORANG PEREKODAN'!T45="X",3,IF('BORANG PEREKODAN'!S45="X",2,IF('BORANG PEREKODAN'!R45="X",1,""))))))</f>
        <v/>
      </c>
      <c r="I41" s="50" t="str">
        <f>IF('BORANG PEREKODAN'!AC45="X","6*",IF('BORANG PEREKODAN'!AB45="X",5,IF('BORANG PEREKODAN'!AA45="X",4,IF('BORANG PEREKODAN'!Z45="X",3,IF('BORANG PEREKODAN'!Y45="X",2,IF('BORANG PEREKODAN'!X45="X",1,""))))))</f>
        <v/>
      </c>
    </row>
    <row r="42" spans="1:9" ht="30" customHeight="1">
      <c r="A42" s="54"/>
      <c r="B42" s="49">
        <f>IF('BORANG PEREKODAN'!B46="","",'BORANG PEREKODAN'!B46)</f>
        <v>30</v>
      </c>
      <c r="C42" s="46">
        <f>IF('BORANG PEREKODAN'!C46="","",'BORANG PEREKODAN'!C46)</f>
        <v>30</v>
      </c>
      <c r="D42" s="47" t="str">
        <f>IF('BORANG PEREKODAN'!D46="","",'BORANG PEREKODAN'!D46)</f>
        <v>AD</v>
      </c>
      <c r="E42" s="46" t="str">
        <f>IF('BORANG PEREKODAN'!E46="","",'BORANG PEREKODAN'!E46)</f>
        <v/>
      </c>
      <c r="F42" s="25" t="str">
        <f>IF('BORANG PEREKODAN'!K46="X","6*",IF('BORANG PEREKODAN'!J46="X",5,IF('BORANG PEREKODAN'!I46="X",4,IF('BORANG PEREKODAN'!H46="X",3,IF('BORANG PEREKODAN'!G46="X",2,IF('BORANG PEREKODAN'!F46="X",1,""))))))</f>
        <v/>
      </c>
      <c r="G42" s="25" t="str">
        <f>IF('BORANG PEREKODAN'!Q46="X","6*",IF('BORANG PEREKODAN'!P46="X",5,IF('BORANG PEREKODAN'!O46="X",4,IF('BORANG PEREKODAN'!N46="X",3,IF('BORANG PEREKODAN'!M46="X",2,IF('BORANG PEREKODAN'!L46="X",1,""))))))</f>
        <v/>
      </c>
      <c r="H42" s="25" t="str">
        <f>IF('BORANG PEREKODAN'!W46="X","6*",IF('BORANG PEREKODAN'!V46="X",5,IF('BORANG PEREKODAN'!U46="X",4,IF('BORANG PEREKODAN'!T46="X",3,IF('BORANG PEREKODAN'!S46="X",2,IF('BORANG PEREKODAN'!R46="X",1,""))))))</f>
        <v/>
      </c>
      <c r="I42" s="50" t="str">
        <f>IF('BORANG PEREKODAN'!AC46="X","6*",IF('BORANG PEREKODAN'!AB46="X",5,IF('BORANG PEREKODAN'!AA46="X",4,IF('BORANG PEREKODAN'!Z46="X",3,IF('BORANG PEREKODAN'!Y46="X",2,IF('BORANG PEREKODAN'!X46="X",1,""))))))</f>
        <v/>
      </c>
    </row>
    <row r="43" spans="1:9" ht="30" customHeight="1">
      <c r="A43" s="54"/>
      <c r="B43" s="49">
        <f>IF('BORANG PEREKODAN'!B47="","",'BORANG PEREKODAN'!B47)</f>
        <v>31</v>
      </c>
      <c r="C43" s="46">
        <f>IF('BORANG PEREKODAN'!C47="","",'BORANG PEREKODAN'!C47)</f>
        <v>31</v>
      </c>
      <c r="D43" s="47" t="str">
        <f>IF('BORANG PEREKODAN'!D47="","",'BORANG PEREKODAN'!D47)</f>
        <v>AE</v>
      </c>
      <c r="E43" s="46" t="str">
        <f>IF('BORANG PEREKODAN'!E47="","",'BORANG PEREKODAN'!E47)</f>
        <v/>
      </c>
      <c r="F43" s="25" t="str">
        <f>IF('BORANG PEREKODAN'!K47="X","6*",IF('BORANG PEREKODAN'!J47="X",5,IF('BORANG PEREKODAN'!I47="X",4,IF('BORANG PEREKODAN'!H47="X",3,IF('BORANG PEREKODAN'!G47="X",2,IF('BORANG PEREKODAN'!F47="X",1,""))))))</f>
        <v/>
      </c>
      <c r="G43" s="25" t="str">
        <f>IF('BORANG PEREKODAN'!Q47="X","6*",IF('BORANG PEREKODAN'!P47="X",5,IF('BORANG PEREKODAN'!O47="X",4,IF('BORANG PEREKODAN'!N47="X",3,IF('BORANG PEREKODAN'!M47="X",2,IF('BORANG PEREKODAN'!L47="X",1,""))))))</f>
        <v/>
      </c>
      <c r="H43" s="25" t="str">
        <f>IF('BORANG PEREKODAN'!W47="X","6*",IF('BORANG PEREKODAN'!V47="X",5,IF('BORANG PEREKODAN'!U47="X",4,IF('BORANG PEREKODAN'!T47="X",3,IF('BORANG PEREKODAN'!S47="X",2,IF('BORANG PEREKODAN'!R47="X",1,""))))))</f>
        <v/>
      </c>
      <c r="I43" s="50" t="str">
        <f>IF('BORANG PEREKODAN'!AC47="X","6*",IF('BORANG PEREKODAN'!AB47="X",5,IF('BORANG PEREKODAN'!AA47="X",4,IF('BORANG PEREKODAN'!Z47="X",3,IF('BORANG PEREKODAN'!Y47="X",2,IF('BORANG PEREKODAN'!X47="X",1,""))))))</f>
        <v/>
      </c>
    </row>
    <row r="44" spans="1:9" ht="30" customHeight="1">
      <c r="A44" s="54"/>
      <c r="B44" s="49">
        <f>IF('BORANG PEREKODAN'!B48="","",'BORANG PEREKODAN'!B48)</f>
        <v>32</v>
      </c>
      <c r="C44" s="46">
        <f>IF('BORANG PEREKODAN'!C48="","",'BORANG PEREKODAN'!C48)</f>
        <v>32</v>
      </c>
      <c r="D44" s="47" t="str">
        <f>IF('BORANG PEREKODAN'!D48="","",'BORANG PEREKODAN'!D48)</f>
        <v>AF</v>
      </c>
      <c r="E44" s="46" t="str">
        <f>IF('BORANG PEREKODAN'!E48="","",'BORANG PEREKODAN'!E48)</f>
        <v/>
      </c>
      <c r="F44" s="25" t="str">
        <f>IF('BORANG PEREKODAN'!K48="X","6*",IF('BORANG PEREKODAN'!J48="X",5,IF('BORANG PEREKODAN'!I48="X",4,IF('BORANG PEREKODAN'!H48="X",3,IF('BORANG PEREKODAN'!G48="X",2,IF('BORANG PEREKODAN'!F48="X",1,""))))))</f>
        <v/>
      </c>
      <c r="G44" s="25" t="str">
        <f>IF('BORANG PEREKODAN'!Q48="X","6*",IF('BORANG PEREKODAN'!P48="X",5,IF('BORANG PEREKODAN'!O48="X",4,IF('BORANG PEREKODAN'!N48="X",3,IF('BORANG PEREKODAN'!M48="X",2,IF('BORANG PEREKODAN'!L48="X",1,""))))))</f>
        <v/>
      </c>
      <c r="H44" s="25" t="str">
        <f>IF('BORANG PEREKODAN'!W48="X","6*",IF('BORANG PEREKODAN'!V48="X",5,IF('BORANG PEREKODAN'!U48="X",4,IF('BORANG PEREKODAN'!T48="X",3,IF('BORANG PEREKODAN'!S48="X",2,IF('BORANG PEREKODAN'!R48="X",1,""))))))</f>
        <v/>
      </c>
      <c r="I44" s="50" t="str">
        <f>IF('BORANG PEREKODAN'!AC48="X","6*",IF('BORANG PEREKODAN'!AB48="X",5,IF('BORANG PEREKODAN'!AA48="X",4,IF('BORANG PEREKODAN'!Z48="X",3,IF('BORANG PEREKODAN'!Y48="X",2,IF('BORANG PEREKODAN'!X48="X",1,""))))))</f>
        <v/>
      </c>
    </row>
    <row r="45" spans="1:9" ht="30" customHeight="1">
      <c r="A45" s="54"/>
      <c r="B45" s="49">
        <f>IF('BORANG PEREKODAN'!B49="","",'BORANG PEREKODAN'!B49)</f>
        <v>33</v>
      </c>
      <c r="C45" s="46">
        <f>IF('BORANG PEREKODAN'!C49="","",'BORANG PEREKODAN'!C49)</f>
        <v>33</v>
      </c>
      <c r="D45" s="47" t="str">
        <f>IF('BORANG PEREKODAN'!D49="","",'BORANG PEREKODAN'!D49)</f>
        <v>AG</v>
      </c>
      <c r="E45" s="46" t="str">
        <f>IF('BORANG PEREKODAN'!E49="","",'BORANG PEREKODAN'!E49)</f>
        <v/>
      </c>
      <c r="F45" s="25" t="str">
        <f>IF('BORANG PEREKODAN'!K49="X","6*",IF('BORANG PEREKODAN'!J49="X",5,IF('BORANG PEREKODAN'!I49="X",4,IF('BORANG PEREKODAN'!H49="X",3,IF('BORANG PEREKODAN'!G49="X",2,IF('BORANG PEREKODAN'!F49="X",1,""))))))</f>
        <v/>
      </c>
      <c r="G45" s="25" t="str">
        <f>IF('BORANG PEREKODAN'!Q49="X","6*",IF('BORANG PEREKODAN'!P49="X",5,IF('BORANG PEREKODAN'!O49="X",4,IF('BORANG PEREKODAN'!N49="X",3,IF('BORANG PEREKODAN'!M49="X",2,IF('BORANG PEREKODAN'!L49="X",1,""))))))</f>
        <v/>
      </c>
      <c r="H45" s="25" t="str">
        <f>IF('BORANG PEREKODAN'!W49="X","6*",IF('BORANG PEREKODAN'!V49="X",5,IF('BORANG PEREKODAN'!U49="X",4,IF('BORANG PEREKODAN'!T49="X",3,IF('BORANG PEREKODAN'!S49="X",2,IF('BORANG PEREKODAN'!R49="X",1,""))))))</f>
        <v/>
      </c>
      <c r="I45" s="50" t="str">
        <f>IF('BORANG PEREKODAN'!AC49="X","6*",IF('BORANG PEREKODAN'!AB49="X",5,IF('BORANG PEREKODAN'!AA49="X",4,IF('BORANG PEREKODAN'!Z49="X",3,IF('BORANG PEREKODAN'!Y49="X",2,IF('BORANG PEREKODAN'!X49="X",1,""))))))</f>
        <v/>
      </c>
    </row>
    <row r="46" spans="1:9" ht="30" customHeight="1">
      <c r="A46" s="54"/>
      <c r="B46" s="49">
        <f>IF('BORANG PEREKODAN'!B50="","",'BORANG PEREKODAN'!B50)</f>
        <v>34</v>
      </c>
      <c r="C46" s="46">
        <f>IF('BORANG PEREKODAN'!C50="","",'BORANG PEREKODAN'!C50)</f>
        <v>34</v>
      </c>
      <c r="D46" s="47" t="str">
        <f>IF('BORANG PEREKODAN'!D50="","",'BORANG PEREKODAN'!D50)</f>
        <v>AH</v>
      </c>
      <c r="E46" s="46" t="str">
        <f>IF('BORANG PEREKODAN'!E50="","",'BORANG PEREKODAN'!E50)</f>
        <v/>
      </c>
      <c r="F46" s="25" t="str">
        <f>IF('BORANG PEREKODAN'!K50="X","6*",IF('BORANG PEREKODAN'!J50="X",5,IF('BORANG PEREKODAN'!I50="X",4,IF('BORANG PEREKODAN'!H50="X",3,IF('BORANG PEREKODAN'!G50="X",2,IF('BORANG PEREKODAN'!F50="X",1,""))))))</f>
        <v/>
      </c>
      <c r="G46" s="25" t="str">
        <f>IF('BORANG PEREKODAN'!Q50="X","6*",IF('BORANG PEREKODAN'!P50="X",5,IF('BORANG PEREKODAN'!O50="X",4,IF('BORANG PEREKODAN'!N50="X",3,IF('BORANG PEREKODAN'!M50="X",2,IF('BORANG PEREKODAN'!L50="X",1,""))))))</f>
        <v/>
      </c>
      <c r="H46" s="25" t="str">
        <f>IF('BORANG PEREKODAN'!W50="X","6*",IF('BORANG PEREKODAN'!V50="X",5,IF('BORANG PEREKODAN'!U50="X",4,IF('BORANG PEREKODAN'!T50="X",3,IF('BORANG PEREKODAN'!S50="X",2,IF('BORANG PEREKODAN'!R50="X",1,""))))))</f>
        <v/>
      </c>
      <c r="I46" s="50" t="str">
        <f>IF('BORANG PEREKODAN'!AC50="X","6*",IF('BORANG PEREKODAN'!AB50="X",5,IF('BORANG PEREKODAN'!AA50="X",4,IF('BORANG PEREKODAN'!Z50="X",3,IF('BORANG PEREKODAN'!Y50="X",2,IF('BORANG PEREKODAN'!X50="X",1,""))))))</f>
        <v/>
      </c>
    </row>
    <row r="47" spans="1:9" ht="30" customHeight="1">
      <c r="A47" s="54"/>
      <c r="B47" s="49">
        <f>IF('BORANG PEREKODAN'!B51="","",'BORANG PEREKODAN'!B51)</f>
        <v>35</v>
      </c>
      <c r="C47" s="46">
        <f>IF('BORANG PEREKODAN'!C51="","",'BORANG PEREKODAN'!C51)</f>
        <v>35</v>
      </c>
      <c r="D47" s="47" t="str">
        <f>IF('BORANG PEREKODAN'!D51="","",'BORANG PEREKODAN'!D51)</f>
        <v>AI</v>
      </c>
      <c r="E47" s="46" t="str">
        <f>IF('BORANG PEREKODAN'!E51="","",'BORANG PEREKODAN'!E51)</f>
        <v/>
      </c>
      <c r="F47" s="25" t="str">
        <f>IF('BORANG PEREKODAN'!K51="X","6*",IF('BORANG PEREKODAN'!J51="X",5,IF('BORANG PEREKODAN'!I51="X",4,IF('BORANG PEREKODAN'!H51="X",3,IF('BORANG PEREKODAN'!G51="X",2,IF('BORANG PEREKODAN'!F51="X",1,""))))))</f>
        <v/>
      </c>
      <c r="G47" s="25" t="str">
        <f>IF('BORANG PEREKODAN'!Q51="X","6*",IF('BORANG PEREKODAN'!P51="X",5,IF('BORANG PEREKODAN'!O51="X",4,IF('BORANG PEREKODAN'!N51="X",3,IF('BORANG PEREKODAN'!M51="X",2,IF('BORANG PEREKODAN'!L51="X",1,""))))))</f>
        <v/>
      </c>
      <c r="H47" s="25" t="str">
        <f>IF('BORANG PEREKODAN'!W51="X","6*",IF('BORANG PEREKODAN'!V51="X",5,IF('BORANG PEREKODAN'!U51="X",4,IF('BORANG PEREKODAN'!T51="X",3,IF('BORANG PEREKODAN'!S51="X",2,IF('BORANG PEREKODAN'!R51="X",1,""))))))</f>
        <v/>
      </c>
      <c r="I47" s="50" t="str">
        <f>IF('BORANG PEREKODAN'!AC51="X","6*",IF('BORANG PEREKODAN'!AB51="X",5,IF('BORANG PEREKODAN'!AA51="X",4,IF('BORANG PEREKODAN'!Z51="X",3,IF('BORANG PEREKODAN'!Y51="X",2,IF('BORANG PEREKODAN'!X51="X",1,""))))))</f>
        <v/>
      </c>
    </row>
    <row r="48" spans="1:9" ht="30" customHeight="1">
      <c r="A48" s="54"/>
      <c r="B48" s="49">
        <f>IF('BORANG PEREKODAN'!B52="","",'BORANG PEREKODAN'!B52)</f>
        <v>36</v>
      </c>
      <c r="C48" s="46">
        <f>IF('BORANG PEREKODAN'!C52="","",'BORANG PEREKODAN'!C52)</f>
        <v>36</v>
      </c>
      <c r="D48" s="47" t="str">
        <f>IF('BORANG PEREKODAN'!D52="","",'BORANG PEREKODAN'!D52)</f>
        <v>AJ</v>
      </c>
      <c r="E48" s="46" t="str">
        <f>IF('BORANG PEREKODAN'!E52="","",'BORANG PEREKODAN'!E52)</f>
        <v/>
      </c>
      <c r="F48" s="25" t="str">
        <f>IF('BORANG PEREKODAN'!K52="X","6*",IF('BORANG PEREKODAN'!J52="X",5,IF('BORANG PEREKODAN'!I52="X",4,IF('BORANG PEREKODAN'!H52="X",3,IF('BORANG PEREKODAN'!G52="X",2,IF('BORANG PEREKODAN'!F52="X",1,""))))))</f>
        <v/>
      </c>
      <c r="G48" s="25" t="str">
        <f>IF('BORANG PEREKODAN'!Q52="X","6*",IF('BORANG PEREKODAN'!P52="X",5,IF('BORANG PEREKODAN'!O52="X",4,IF('BORANG PEREKODAN'!N52="X",3,IF('BORANG PEREKODAN'!M52="X",2,IF('BORANG PEREKODAN'!L52="X",1,""))))))</f>
        <v/>
      </c>
      <c r="H48" s="25" t="str">
        <f>IF('BORANG PEREKODAN'!W52="X","6*",IF('BORANG PEREKODAN'!V52="X",5,IF('BORANG PEREKODAN'!U52="X",4,IF('BORANG PEREKODAN'!T52="X",3,IF('BORANG PEREKODAN'!S52="X",2,IF('BORANG PEREKODAN'!R52="X",1,""))))))</f>
        <v/>
      </c>
      <c r="I48" s="50" t="str">
        <f>IF('BORANG PEREKODAN'!AC52="X","6*",IF('BORANG PEREKODAN'!AB52="X",5,IF('BORANG PEREKODAN'!AA52="X",4,IF('BORANG PEREKODAN'!Z52="X",3,IF('BORANG PEREKODAN'!Y52="X",2,IF('BORANG PEREKODAN'!X52="X",1,""))))))</f>
        <v/>
      </c>
    </row>
    <row r="49" spans="1:10" ht="30" customHeight="1">
      <c r="A49" s="54"/>
      <c r="B49" s="49">
        <f>IF('BORANG PEREKODAN'!B53="","",'BORANG PEREKODAN'!B53)</f>
        <v>37</v>
      </c>
      <c r="C49" s="46">
        <f>IF('BORANG PEREKODAN'!C53="","",'BORANG PEREKODAN'!C53)</f>
        <v>37</v>
      </c>
      <c r="D49" s="47" t="str">
        <f>IF('BORANG PEREKODAN'!D53="","",'BORANG PEREKODAN'!D53)</f>
        <v>AK</v>
      </c>
      <c r="E49" s="46" t="str">
        <f>IF('BORANG PEREKODAN'!E53="","",'BORANG PEREKODAN'!E53)</f>
        <v/>
      </c>
      <c r="F49" s="25" t="str">
        <f>IF('BORANG PEREKODAN'!K53="X","6*",IF('BORANG PEREKODAN'!J53="X",5,IF('BORANG PEREKODAN'!I53="X",4,IF('BORANG PEREKODAN'!H53="X",3,IF('BORANG PEREKODAN'!G53="X",2,IF('BORANG PEREKODAN'!F53="X",1,""))))))</f>
        <v/>
      </c>
      <c r="G49" s="25" t="str">
        <f>IF('BORANG PEREKODAN'!Q53="X","6*",IF('BORANG PEREKODAN'!P53="X",5,IF('BORANG PEREKODAN'!O53="X",4,IF('BORANG PEREKODAN'!N53="X",3,IF('BORANG PEREKODAN'!M53="X",2,IF('BORANG PEREKODAN'!L53="X",1,""))))))</f>
        <v/>
      </c>
      <c r="H49" s="25" t="str">
        <f>IF('BORANG PEREKODAN'!W53="X","6*",IF('BORANG PEREKODAN'!V53="X",5,IF('BORANG PEREKODAN'!U53="X",4,IF('BORANG PEREKODAN'!T53="X",3,IF('BORANG PEREKODAN'!S53="X",2,IF('BORANG PEREKODAN'!R53="X",1,""))))))</f>
        <v/>
      </c>
      <c r="I49" s="50" t="str">
        <f>IF('BORANG PEREKODAN'!AC53="X","6*",IF('BORANG PEREKODAN'!AB53="X",5,IF('BORANG PEREKODAN'!AA53="X",4,IF('BORANG PEREKODAN'!Z53="X",3,IF('BORANG PEREKODAN'!Y53="X",2,IF('BORANG PEREKODAN'!X53="X",1,""))))))</f>
        <v/>
      </c>
    </row>
    <row r="50" spans="1:10" ht="30" customHeight="1">
      <c r="A50" s="54"/>
      <c r="B50" s="49">
        <f>IF('BORANG PEREKODAN'!B54="","",'BORANG PEREKODAN'!B54)</f>
        <v>38</v>
      </c>
      <c r="C50" s="46">
        <f>IF('BORANG PEREKODAN'!C54="","",'BORANG PEREKODAN'!C54)</f>
        <v>38</v>
      </c>
      <c r="D50" s="47" t="str">
        <f>IF('BORANG PEREKODAN'!D54="","",'BORANG PEREKODAN'!D54)</f>
        <v>AL</v>
      </c>
      <c r="E50" s="46" t="str">
        <f>IF('BORANG PEREKODAN'!E54="","",'BORANG PEREKODAN'!E54)</f>
        <v/>
      </c>
      <c r="F50" s="25" t="str">
        <f>IF('BORANG PEREKODAN'!K54="X","6*",IF('BORANG PEREKODAN'!J54="X",5,IF('BORANG PEREKODAN'!I54="X",4,IF('BORANG PEREKODAN'!H54="X",3,IF('BORANG PEREKODAN'!G54="X",2,IF('BORANG PEREKODAN'!F54="X",1,""))))))</f>
        <v/>
      </c>
      <c r="G50" s="25" t="str">
        <f>IF('BORANG PEREKODAN'!Q54="X","6*",IF('BORANG PEREKODAN'!P54="X",5,IF('BORANG PEREKODAN'!O54="X",4,IF('BORANG PEREKODAN'!N54="X",3,IF('BORANG PEREKODAN'!M54="X",2,IF('BORANG PEREKODAN'!L54="X",1,""))))))</f>
        <v/>
      </c>
      <c r="H50" s="25" t="str">
        <f>IF('BORANG PEREKODAN'!W54="X","6*",IF('BORANG PEREKODAN'!V54="X",5,IF('BORANG PEREKODAN'!U54="X",4,IF('BORANG PEREKODAN'!T54="X",3,IF('BORANG PEREKODAN'!S54="X",2,IF('BORANG PEREKODAN'!R54="X",1,""))))))</f>
        <v/>
      </c>
      <c r="I50" s="50" t="str">
        <f>IF('BORANG PEREKODAN'!AC54="X","6*",IF('BORANG PEREKODAN'!AB54="X",5,IF('BORANG PEREKODAN'!AA54="X",4,IF('BORANG PEREKODAN'!Z54="X",3,IF('BORANG PEREKODAN'!Y54="X",2,IF('BORANG PEREKODAN'!X54="X",1,""))))))</f>
        <v/>
      </c>
    </row>
    <row r="51" spans="1:10" ht="30" customHeight="1">
      <c r="A51" s="54"/>
      <c r="B51" s="49">
        <f>IF('BORANG PEREKODAN'!B55="","",'BORANG PEREKODAN'!B55)</f>
        <v>39</v>
      </c>
      <c r="C51" s="46">
        <f>IF('BORANG PEREKODAN'!C55="","",'BORANG PEREKODAN'!C55)</f>
        <v>39</v>
      </c>
      <c r="D51" s="47" t="str">
        <f>IF('BORANG PEREKODAN'!D55="","",'BORANG PEREKODAN'!D55)</f>
        <v>AM</v>
      </c>
      <c r="E51" s="46" t="str">
        <f>IF('BORANG PEREKODAN'!E55="","",'BORANG PEREKODAN'!E55)</f>
        <v/>
      </c>
      <c r="F51" s="25" t="str">
        <f>IF('BORANG PEREKODAN'!K55="X","6*",IF('BORANG PEREKODAN'!J55="X",5,IF('BORANG PEREKODAN'!I55="X",4,IF('BORANG PEREKODAN'!H55="X",3,IF('BORANG PEREKODAN'!G55="X",2,IF('BORANG PEREKODAN'!F55="X",1,""))))))</f>
        <v/>
      </c>
      <c r="G51" s="25" t="str">
        <f>IF('BORANG PEREKODAN'!Q55="X","6*",IF('BORANG PEREKODAN'!P55="X",5,IF('BORANG PEREKODAN'!O55="X",4,IF('BORANG PEREKODAN'!N55="X",3,IF('BORANG PEREKODAN'!M55="X",2,IF('BORANG PEREKODAN'!L55="X",1,""))))))</f>
        <v/>
      </c>
      <c r="H51" s="25" t="str">
        <f>IF('BORANG PEREKODAN'!W55="X","6*",IF('BORANG PEREKODAN'!V55="X",5,IF('BORANG PEREKODAN'!U55="X",4,IF('BORANG PEREKODAN'!T55="X",3,IF('BORANG PEREKODAN'!S55="X",2,IF('BORANG PEREKODAN'!R55="X",1,""))))))</f>
        <v/>
      </c>
      <c r="I51" s="50" t="str">
        <f>IF('BORANG PEREKODAN'!AC55="X","6*",IF('BORANG PEREKODAN'!AB55="X",5,IF('BORANG PEREKODAN'!AA55="X",4,IF('BORANG PEREKODAN'!Z55="X",3,IF('BORANG PEREKODAN'!Y55="X",2,IF('BORANG PEREKODAN'!X55="X",1,""))))))</f>
        <v/>
      </c>
    </row>
    <row r="52" spans="1:10" ht="30" customHeight="1">
      <c r="A52" s="54"/>
      <c r="B52" s="49">
        <f>IF('BORANG PEREKODAN'!B56="","",'BORANG PEREKODAN'!B56)</f>
        <v>40</v>
      </c>
      <c r="C52" s="46">
        <f>IF('BORANG PEREKODAN'!C56="","",'BORANG PEREKODAN'!C56)</f>
        <v>40</v>
      </c>
      <c r="D52" s="47" t="str">
        <f>IF('BORANG PEREKODAN'!D56="","",'BORANG PEREKODAN'!D56)</f>
        <v>AN</v>
      </c>
      <c r="E52" s="46" t="str">
        <f>IF('BORANG PEREKODAN'!E56="","",'BORANG PEREKODAN'!E56)</f>
        <v/>
      </c>
      <c r="F52" s="25" t="str">
        <f>IF('BORANG PEREKODAN'!K56="X","6*",IF('BORANG PEREKODAN'!J56="X",5,IF('BORANG PEREKODAN'!I56="X",4,IF('BORANG PEREKODAN'!H56="X",3,IF('BORANG PEREKODAN'!G56="X",2,IF('BORANG PEREKODAN'!F56="X",1,""))))))</f>
        <v/>
      </c>
      <c r="G52" s="25" t="str">
        <f>IF('BORANG PEREKODAN'!Q56="X","6*",IF('BORANG PEREKODAN'!P56="X",5,IF('BORANG PEREKODAN'!O56="X",4,IF('BORANG PEREKODAN'!N56="X",3,IF('BORANG PEREKODAN'!M56="X",2,IF('BORANG PEREKODAN'!L56="X",1,""))))))</f>
        <v/>
      </c>
      <c r="H52" s="25" t="str">
        <f>IF('BORANG PEREKODAN'!W56="X","6*",IF('BORANG PEREKODAN'!V56="X",5,IF('BORANG PEREKODAN'!U56="X",4,IF('BORANG PEREKODAN'!T56="X",3,IF('BORANG PEREKODAN'!S56="X",2,IF('BORANG PEREKODAN'!R56="X",1,""))))))</f>
        <v/>
      </c>
      <c r="I52" s="50" t="str">
        <f>IF('BORANG PEREKODAN'!AC56="X","6*",IF('BORANG PEREKODAN'!AB56="X",5,IF('BORANG PEREKODAN'!AA56="X",4,IF('BORANG PEREKODAN'!Z56="X",3,IF('BORANG PEREKODAN'!Y56="X",2,IF('BORANG PEREKODAN'!X56="X",1,""))))))</f>
        <v/>
      </c>
    </row>
    <row r="53" spans="1:10" ht="30" customHeight="1">
      <c r="A53" s="54"/>
      <c r="B53" s="49">
        <f>IF('BORANG PEREKODAN'!B57="","",'BORANG PEREKODAN'!B57)</f>
        <v>41</v>
      </c>
      <c r="C53" s="46">
        <f>IF('BORANG PEREKODAN'!C57="","",'BORANG PEREKODAN'!C57)</f>
        <v>41</v>
      </c>
      <c r="D53" s="47" t="str">
        <f>IF('BORANG PEREKODAN'!D57="","",'BORANG PEREKODAN'!D57)</f>
        <v>AO</v>
      </c>
      <c r="E53" s="46" t="str">
        <f>IF('BORANG PEREKODAN'!E57="","",'BORANG PEREKODAN'!E57)</f>
        <v/>
      </c>
      <c r="F53" s="25" t="str">
        <f>IF('BORANG PEREKODAN'!K57="X","6*",IF('BORANG PEREKODAN'!J57="X",5,IF('BORANG PEREKODAN'!I57="X",4,IF('BORANG PEREKODAN'!H57="X",3,IF('BORANG PEREKODAN'!G57="X",2,IF('BORANG PEREKODAN'!F57="X",1,""))))))</f>
        <v/>
      </c>
      <c r="G53" s="25" t="str">
        <f>IF('BORANG PEREKODAN'!Q57="X","6*",IF('BORANG PEREKODAN'!P57="X",5,IF('BORANG PEREKODAN'!O57="X",4,IF('BORANG PEREKODAN'!N57="X",3,IF('BORANG PEREKODAN'!M57="X",2,IF('BORANG PEREKODAN'!L57="X",1,""))))))</f>
        <v/>
      </c>
      <c r="H53" s="25" t="str">
        <f>IF('BORANG PEREKODAN'!W57="X","6*",IF('BORANG PEREKODAN'!V57="X",5,IF('BORANG PEREKODAN'!U57="X",4,IF('BORANG PEREKODAN'!T57="X",3,IF('BORANG PEREKODAN'!S57="X",2,IF('BORANG PEREKODAN'!R57="X",1,""))))))</f>
        <v/>
      </c>
      <c r="I53" s="50" t="str">
        <f>IF('BORANG PEREKODAN'!AC57="X","6*",IF('BORANG PEREKODAN'!AB57="X",5,IF('BORANG PEREKODAN'!AA57="X",4,IF('BORANG PEREKODAN'!Z57="X",3,IF('BORANG PEREKODAN'!Y57="X",2,IF('BORANG PEREKODAN'!X57="X",1,""))))))</f>
        <v/>
      </c>
    </row>
    <row r="54" spans="1:10" ht="30" customHeight="1">
      <c r="A54" s="54"/>
      <c r="B54" s="49">
        <f>IF('BORANG PEREKODAN'!B58="","",'BORANG PEREKODAN'!B58)</f>
        <v>42</v>
      </c>
      <c r="C54" s="46">
        <f>IF('BORANG PEREKODAN'!C58="","",'BORANG PEREKODAN'!C58)</f>
        <v>42</v>
      </c>
      <c r="D54" s="47" t="str">
        <f>IF('BORANG PEREKODAN'!D58="","",'BORANG PEREKODAN'!D58)</f>
        <v>AP</v>
      </c>
      <c r="E54" s="46" t="str">
        <f>IF('BORANG PEREKODAN'!E58="","",'BORANG PEREKODAN'!E58)</f>
        <v/>
      </c>
      <c r="F54" s="25" t="str">
        <f>IF('BORANG PEREKODAN'!K58="X","6*",IF('BORANG PEREKODAN'!J58="X",5,IF('BORANG PEREKODAN'!I58="X",4,IF('BORANG PEREKODAN'!H58="X",3,IF('BORANG PEREKODAN'!G58="X",2,IF('BORANG PEREKODAN'!F58="X",1,""))))))</f>
        <v/>
      </c>
      <c r="G54" s="25" t="str">
        <f>IF('BORANG PEREKODAN'!Q58="X","6*",IF('BORANG PEREKODAN'!P58="X",5,IF('BORANG PEREKODAN'!O58="X",4,IF('BORANG PEREKODAN'!N58="X",3,IF('BORANG PEREKODAN'!M58="X",2,IF('BORANG PEREKODAN'!L58="X",1,""))))))</f>
        <v/>
      </c>
      <c r="H54" s="25" t="str">
        <f>IF('BORANG PEREKODAN'!W58="X","6*",IF('BORANG PEREKODAN'!V58="X",5,IF('BORANG PEREKODAN'!U58="X",4,IF('BORANG PEREKODAN'!T58="X",3,IF('BORANG PEREKODAN'!S58="X",2,IF('BORANG PEREKODAN'!R58="X",1,""))))))</f>
        <v/>
      </c>
      <c r="I54" s="50" t="str">
        <f>IF('BORANG PEREKODAN'!AC58="X","6*",IF('BORANG PEREKODAN'!AB58="X",5,IF('BORANG PEREKODAN'!AA58="X",4,IF('BORANG PEREKODAN'!Z58="X",3,IF('BORANG PEREKODAN'!Y58="X",2,IF('BORANG PEREKODAN'!X58="X",1,""))))))</f>
        <v/>
      </c>
    </row>
    <row r="55" spans="1:10" ht="30" customHeight="1">
      <c r="A55" s="54"/>
      <c r="B55" s="49">
        <f>IF('BORANG PEREKODAN'!B59="","",'BORANG PEREKODAN'!B59)</f>
        <v>43</v>
      </c>
      <c r="C55" s="46">
        <f>IF('BORANG PEREKODAN'!C59="","",'BORANG PEREKODAN'!C59)</f>
        <v>43</v>
      </c>
      <c r="D55" s="47" t="str">
        <f>IF('BORANG PEREKODAN'!D59="","",'BORANG PEREKODAN'!D59)</f>
        <v>AQ</v>
      </c>
      <c r="E55" s="46" t="str">
        <f>IF('BORANG PEREKODAN'!E59="","",'BORANG PEREKODAN'!E59)</f>
        <v/>
      </c>
      <c r="F55" s="25" t="str">
        <f>IF('BORANG PEREKODAN'!K59="X","6*",IF('BORANG PEREKODAN'!J59="X",5,IF('BORANG PEREKODAN'!I59="X",4,IF('BORANG PEREKODAN'!H59="X",3,IF('BORANG PEREKODAN'!G59="X",2,IF('BORANG PEREKODAN'!F59="X",1,""))))))</f>
        <v/>
      </c>
      <c r="G55" s="25" t="str">
        <f>IF('BORANG PEREKODAN'!Q59="X","6*",IF('BORANG PEREKODAN'!P59="X",5,IF('BORANG PEREKODAN'!O59="X",4,IF('BORANG PEREKODAN'!N59="X",3,IF('BORANG PEREKODAN'!M59="X",2,IF('BORANG PEREKODAN'!L59="X",1,""))))))</f>
        <v/>
      </c>
      <c r="H55" s="25" t="str">
        <f>IF('BORANG PEREKODAN'!W59="X","6*",IF('BORANG PEREKODAN'!V59="X",5,IF('BORANG PEREKODAN'!U59="X",4,IF('BORANG PEREKODAN'!T59="X",3,IF('BORANG PEREKODAN'!S59="X",2,IF('BORANG PEREKODAN'!R59="X",1,""))))))</f>
        <v/>
      </c>
      <c r="I55" s="50" t="str">
        <f>IF('BORANG PEREKODAN'!AC59="X","6*",IF('BORANG PEREKODAN'!AB59="X",5,IF('BORANG PEREKODAN'!AA59="X",4,IF('BORANG PEREKODAN'!Z59="X",3,IF('BORANG PEREKODAN'!Y59="X",2,IF('BORANG PEREKODAN'!X59="X",1,""))))))</f>
        <v/>
      </c>
    </row>
    <row r="56" spans="1:10" ht="30" customHeight="1">
      <c r="A56" s="54"/>
      <c r="B56" s="49">
        <f>IF('BORANG PEREKODAN'!B60="","",'BORANG PEREKODAN'!B60)</f>
        <v>44</v>
      </c>
      <c r="C56" s="46">
        <f>IF('BORANG PEREKODAN'!C60="","",'BORANG PEREKODAN'!C60)</f>
        <v>44</v>
      </c>
      <c r="D56" s="47" t="str">
        <f>IF('BORANG PEREKODAN'!D60="","",'BORANG PEREKODAN'!D60)</f>
        <v>AR</v>
      </c>
      <c r="E56" s="46" t="str">
        <f>IF('BORANG PEREKODAN'!E60="","",'BORANG PEREKODAN'!E60)</f>
        <v/>
      </c>
      <c r="F56" s="25" t="str">
        <f>IF('BORANG PEREKODAN'!K60="X","6*",IF('BORANG PEREKODAN'!J60="X",5,IF('BORANG PEREKODAN'!I60="X",4,IF('BORANG PEREKODAN'!H60="X",3,IF('BORANG PEREKODAN'!G60="X",2,IF('BORANG PEREKODAN'!F60="X",1,""))))))</f>
        <v/>
      </c>
      <c r="G56" s="25" t="str">
        <f>IF('BORANG PEREKODAN'!Q60="X","6*",IF('BORANG PEREKODAN'!P60="X",5,IF('BORANG PEREKODAN'!O60="X",4,IF('BORANG PEREKODAN'!N60="X",3,IF('BORANG PEREKODAN'!M60="X",2,IF('BORANG PEREKODAN'!L60="X",1,""))))))</f>
        <v/>
      </c>
      <c r="H56" s="25" t="str">
        <f>IF('BORANG PEREKODAN'!W60="X","6*",IF('BORANG PEREKODAN'!V60="X",5,IF('BORANG PEREKODAN'!U60="X",4,IF('BORANG PEREKODAN'!T60="X",3,IF('BORANG PEREKODAN'!S60="X",2,IF('BORANG PEREKODAN'!R60="X",1,""))))))</f>
        <v/>
      </c>
      <c r="I56" s="50" t="str">
        <f>IF('BORANG PEREKODAN'!AC60="X","6*",IF('BORANG PEREKODAN'!AB60="X",5,IF('BORANG PEREKODAN'!AA60="X",4,IF('BORANG PEREKODAN'!Z60="X",3,IF('BORANG PEREKODAN'!Y60="X",2,IF('BORANG PEREKODAN'!X60="X",1,""))))))</f>
        <v/>
      </c>
    </row>
    <row r="57" spans="1:10" ht="30" customHeight="1">
      <c r="A57" s="54"/>
      <c r="B57" s="49">
        <f>IF('BORANG PEREKODAN'!B61="","",'BORANG PEREKODAN'!B61)</f>
        <v>45</v>
      </c>
      <c r="C57" s="46">
        <f>IF('BORANG PEREKODAN'!C61="","",'BORANG PEREKODAN'!C61)</f>
        <v>45</v>
      </c>
      <c r="D57" s="47" t="str">
        <f>IF('BORANG PEREKODAN'!D61="","",'BORANG PEREKODAN'!D61)</f>
        <v>AS</v>
      </c>
      <c r="E57" s="46" t="str">
        <f>IF('BORANG PEREKODAN'!E61="","",'BORANG PEREKODAN'!E61)</f>
        <v/>
      </c>
      <c r="F57" s="25" t="str">
        <f>IF('BORANG PEREKODAN'!K61="X","6*",IF('BORANG PEREKODAN'!J61="X",5,IF('BORANG PEREKODAN'!I61="X",4,IF('BORANG PEREKODAN'!H61="X",3,IF('BORANG PEREKODAN'!G61="X",2,IF('BORANG PEREKODAN'!F61="X",1,""))))))</f>
        <v/>
      </c>
      <c r="G57" s="25" t="str">
        <f>IF('BORANG PEREKODAN'!Q61="X","6*",IF('BORANG PEREKODAN'!P61="X",5,IF('BORANG PEREKODAN'!O61="X",4,IF('BORANG PEREKODAN'!N61="X",3,IF('BORANG PEREKODAN'!M61="X",2,IF('BORANG PEREKODAN'!L61="X",1,""))))))</f>
        <v/>
      </c>
      <c r="H57" s="25" t="str">
        <f>IF('BORANG PEREKODAN'!W61="X","6*",IF('BORANG PEREKODAN'!V61="X",5,IF('BORANG PEREKODAN'!U61="X",4,IF('BORANG PEREKODAN'!T61="X",3,IF('BORANG PEREKODAN'!S61="X",2,IF('BORANG PEREKODAN'!R61="X",1,""))))))</f>
        <v/>
      </c>
      <c r="I57" s="50" t="str">
        <f>IF('BORANG PEREKODAN'!AC61="X","6*",IF('BORANG PEREKODAN'!AB61="X",5,IF('BORANG PEREKODAN'!AA61="X",4,IF('BORANG PEREKODAN'!Z61="X",3,IF('BORANG PEREKODAN'!Y61="X",2,IF('BORANG PEREKODAN'!X61="X",1,""))))))</f>
        <v/>
      </c>
    </row>
    <row r="58" spans="1:10" ht="30" customHeight="1">
      <c r="A58" s="55"/>
      <c r="B58" s="49">
        <f>IF('BORANG PEREKODAN'!B62="","",'BORANG PEREKODAN'!B62)</f>
        <v>46</v>
      </c>
      <c r="C58" s="46">
        <f>IF('BORANG PEREKODAN'!C62="","",'BORANG PEREKODAN'!C62)</f>
        <v>46</v>
      </c>
      <c r="D58" s="47" t="str">
        <f>IF('BORANG PEREKODAN'!D62="","",'BORANG PEREKODAN'!D62)</f>
        <v>AT</v>
      </c>
      <c r="E58" s="46" t="str">
        <f>IF('BORANG PEREKODAN'!E62="","",'BORANG PEREKODAN'!E62)</f>
        <v/>
      </c>
      <c r="F58" s="25" t="str">
        <f>IF('BORANG PEREKODAN'!K62="X","6*",IF('BORANG PEREKODAN'!J62="X",5,IF('BORANG PEREKODAN'!I62="X",4,IF('BORANG PEREKODAN'!H62="X",3,IF('BORANG PEREKODAN'!G62="X",2,IF('BORANG PEREKODAN'!F62="X",1,""))))))</f>
        <v/>
      </c>
      <c r="G58" s="25" t="str">
        <f>IF('BORANG PEREKODAN'!Q62="X","6*",IF('BORANG PEREKODAN'!P62="X",5,IF('BORANG PEREKODAN'!O62="X",4,IF('BORANG PEREKODAN'!N62="X",3,IF('BORANG PEREKODAN'!M62="X",2,IF('BORANG PEREKODAN'!L62="X",1,""))))))</f>
        <v/>
      </c>
      <c r="H58" s="25" t="str">
        <f>IF('BORANG PEREKODAN'!W62="X","6*",IF('BORANG PEREKODAN'!V62="X",5,IF('BORANG PEREKODAN'!U62="X",4,IF('BORANG PEREKODAN'!T62="X",3,IF('BORANG PEREKODAN'!S62="X",2,IF('BORANG PEREKODAN'!R62="X",1,""))))))</f>
        <v/>
      </c>
      <c r="I58" s="50" t="str">
        <f>IF('BORANG PEREKODAN'!AC62="X","6*",IF('BORANG PEREKODAN'!AB62="X",5,IF('BORANG PEREKODAN'!AA62="X",4,IF('BORANG PEREKODAN'!Z62="X",3,IF('BORANG PEREKODAN'!Y62="X",2,IF('BORANG PEREKODAN'!X62="X",1,""))))))</f>
        <v/>
      </c>
      <c r="J58" s="55"/>
    </row>
    <row r="59" spans="1:10" ht="30" customHeight="1">
      <c r="A59" s="55"/>
      <c r="B59" s="49">
        <f>IF('BORANG PEREKODAN'!B63="","",'BORANG PEREKODAN'!B63)</f>
        <v>47</v>
      </c>
      <c r="C59" s="46">
        <f>IF('BORANG PEREKODAN'!C63="","",'BORANG PEREKODAN'!C63)</f>
        <v>47</v>
      </c>
      <c r="D59" s="47" t="str">
        <f>IF('BORANG PEREKODAN'!D63="","",'BORANG PEREKODAN'!D63)</f>
        <v>AU</v>
      </c>
      <c r="E59" s="46" t="str">
        <f>IF('BORANG PEREKODAN'!E63="","",'BORANG PEREKODAN'!E63)</f>
        <v/>
      </c>
      <c r="F59" s="25" t="str">
        <f>IF('BORANG PEREKODAN'!K63="X","6*",IF('BORANG PEREKODAN'!J63="X",5,IF('BORANG PEREKODAN'!I63="X",4,IF('BORANG PEREKODAN'!H63="X",3,IF('BORANG PEREKODAN'!G63="X",2,IF('BORANG PEREKODAN'!F63="X",1,""))))))</f>
        <v/>
      </c>
      <c r="G59" s="25" t="str">
        <f>IF('BORANG PEREKODAN'!Q63="X","6*",IF('BORANG PEREKODAN'!P63="X",5,IF('BORANG PEREKODAN'!O63="X",4,IF('BORANG PEREKODAN'!N63="X",3,IF('BORANG PEREKODAN'!M63="X",2,IF('BORANG PEREKODAN'!L63="X",1,""))))))</f>
        <v/>
      </c>
      <c r="H59" s="25" t="str">
        <f>IF('BORANG PEREKODAN'!W63="X","6*",IF('BORANG PEREKODAN'!V63="X",5,IF('BORANG PEREKODAN'!U63="X",4,IF('BORANG PEREKODAN'!T63="X",3,IF('BORANG PEREKODAN'!S63="X",2,IF('BORANG PEREKODAN'!R63="X",1,""))))))</f>
        <v/>
      </c>
      <c r="I59" s="50" t="str">
        <f>IF('BORANG PEREKODAN'!AC63="X","6*",IF('BORANG PEREKODAN'!AB63="X",5,IF('BORANG PEREKODAN'!AA63="X",4,IF('BORANG PEREKODAN'!Z63="X",3,IF('BORANG PEREKODAN'!Y63="X",2,IF('BORANG PEREKODAN'!X63="X",1,""))))))</f>
        <v/>
      </c>
      <c r="J59" s="55"/>
    </row>
    <row r="60" spans="1:10" ht="25.5" customHeight="1">
      <c r="B60" s="49">
        <f>IF('BORANG PEREKODAN'!B64="","",'BORANG PEREKODAN'!B64)</f>
        <v>48</v>
      </c>
      <c r="C60" s="46">
        <f>IF('BORANG PEREKODAN'!C64="","",'BORANG PEREKODAN'!C64)</f>
        <v>48</v>
      </c>
      <c r="D60" s="47" t="str">
        <f>IF('BORANG PEREKODAN'!D64="","",'BORANG PEREKODAN'!D64)</f>
        <v>AV</v>
      </c>
      <c r="E60" s="46" t="str">
        <f>IF('BORANG PEREKODAN'!E64="","",'BORANG PEREKODAN'!E64)</f>
        <v/>
      </c>
      <c r="F60" s="25" t="str">
        <f>IF('BORANG PEREKODAN'!K64="X","6*",IF('BORANG PEREKODAN'!J64="X",5,IF('BORANG PEREKODAN'!I64="X",4,IF('BORANG PEREKODAN'!H64="X",3,IF('BORANG PEREKODAN'!G64="X",2,IF('BORANG PEREKODAN'!F64="X",1,""))))))</f>
        <v/>
      </c>
      <c r="G60" s="25" t="str">
        <f>IF('BORANG PEREKODAN'!Q64="X","6*",IF('BORANG PEREKODAN'!P64="X",5,IF('BORANG PEREKODAN'!O64="X",4,IF('BORANG PEREKODAN'!N64="X",3,IF('BORANG PEREKODAN'!M64="X",2,IF('BORANG PEREKODAN'!L64="X",1,""))))))</f>
        <v/>
      </c>
      <c r="H60" s="25" t="str">
        <f>IF('BORANG PEREKODAN'!W64="X","6*",IF('BORANG PEREKODAN'!V64="X",5,IF('BORANG PEREKODAN'!U64="X",4,IF('BORANG PEREKODAN'!T64="X",3,IF('BORANG PEREKODAN'!S64="X",2,IF('BORANG PEREKODAN'!R64="X",1,""))))))</f>
        <v/>
      </c>
      <c r="I60" s="50" t="str">
        <f>IF('BORANG PEREKODAN'!AC64="X","6*",IF('BORANG PEREKODAN'!AB64="X",5,IF('BORANG PEREKODAN'!AA64="X",4,IF('BORANG PEREKODAN'!Z64="X",3,IF('BORANG PEREKODAN'!Y64="X",2,IF('BORANG PEREKODAN'!X64="X",1,""))))))</f>
        <v/>
      </c>
    </row>
    <row r="61" spans="1:10" ht="26.25" customHeight="1">
      <c r="B61" s="49">
        <f>IF('BORANG PEREKODAN'!B65="","",'BORANG PEREKODAN'!B65)</f>
        <v>49</v>
      </c>
      <c r="C61" s="46">
        <f>IF('BORANG PEREKODAN'!C65="","",'BORANG PEREKODAN'!C65)</f>
        <v>49</v>
      </c>
      <c r="D61" s="47" t="str">
        <f>IF('BORANG PEREKODAN'!D65="","",'BORANG PEREKODAN'!D65)</f>
        <v>AW</v>
      </c>
      <c r="E61" s="46" t="str">
        <f>IF('BORANG PEREKODAN'!E65="","",'BORANG PEREKODAN'!E65)</f>
        <v/>
      </c>
      <c r="F61" s="25" t="str">
        <f>IF('BORANG PEREKODAN'!K65="X","6*",IF('BORANG PEREKODAN'!J65="X",5,IF('BORANG PEREKODAN'!I65="X",4,IF('BORANG PEREKODAN'!H65="X",3,IF('BORANG PEREKODAN'!G65="X",2,IF('BORANG PEREKODAN'!F65="X",1,""))))))</f>
        <v/>
      </c>
      <c r="G61" s="25" t="str">
        <f>IF('BORANG PEREKODAN'!Q65="X","6*",IF('BORANG PEREKODAN'!P65="X",5,IF('BORANG PEREKODAN'!O65="X",4,IF('BORANG PEREKODAN'!N65="X",3,IF('BORANG PEREKODAN'!M65="X",2,IF('BORANG PEREKODAN'!L65="X",1,""))))))</f>
        <v/>
      </c>
      <c r="H61" s="25" t="str">
        <f>IF('BORANG PEREKODAN'!W65="X","6*",IF('BORANG PEREKODAN'!V65="X",5,IF('BORANG PEREKODAN'!U65="X",4,IF('BORANG PEREKODAN'!T65="X",3,IF('BORANG PEREKODAN'!S65="X",2,IF('BORANG PEREKODAN'!R65="X",1,""))))))</f>
        <v/>
      </c>
      <c r="I61" s="50" t="str">
        <f>IF('BORANG PEREKODAN'!AC65="X","6*",IF('BORANG PEREKODAN'!AB65="X",5,IF('BORANG PEREKODAN'!AA65="X",4,IF('BORANG PEREKODAN'!Z65="X",3,IF('BORANG PEREKODAN'!Y65="X",2,IF('BORANG PEREKODAN'!X65="X",1,""))))))</f>
        <v/>
      </c>
    </row>
    <row r="62" spans="1:10" ht="26.25" customHeight="1" thickBot="1">
      <c r="B62" s="51">
        <f>IF('BORANG PEREKODAN'!B66="","",'BORANG PEREKODAN'!B66)</f>
        <v>50</v>
      </c>
      <c r="C62" s="52">
        <f>IF('BORANG PEREKODAN'!C66="","",'BORANG PEREKODAN'!C66)</f>
        <v>50</v>
      </c>
      <c r="D62" s="53" t="str">
        <f>IF('BORANG PEREKODAN'!D66="","",'BORANG PEREKODAN'!D66)</f>
        <v>AX</v>
      </c>
      <c r="E62" s="52" t="str">
        <f>IF('BORANG PEREKODAN'!E66="","",'BORANG PEREKODAN'!E66)</f>
        <v/>
      </c>
      <c r="F62" s="25" t="str">
        <f>IF('BORANG PEREKODAN'!K66="X","6*",IF('BORANG PEREKODAN'!J66="X",5,IF('BORANG PEREKODAN'!I66="X",4,IF('BORANG PEREKODAN'!H66="X",3,IF('BORANG PEREKODAN'!G66="X",2,IF('BORANG PEREKODAN'!F66="X",1,""))))))</f>
        <v/>
      </c>
      <c r="G62" s="25" t="str">
        <f>IF('BORANG PEREKODAN'!Q66="X","6*",IF('BORANG PEREKODAN'!P66="X",5,IF('BORANG PEREKODAN'!O66="X",4,IF('BORANG PEREKODAN'!N66="X",3,IF('BORANG PEREKODAN'!M66="X",2,IF('BORANG PEREKODAN'!L66="X",1,""))))))</f>
        <v/>
      </c>
      <c r="H62" s="25" t="str">
        <f>IF('BORANG PEREKODAN'!W66="X","6*",IF('BORANG PEREKODAN'!V66="X",5,IF('BORANG PEREKODAN'!U66="X",4,IF('BORANG PEREKODAN'!T66="X",3,IF('BORANG PEREKODAN'!S66="X",2,IF('BORANG PEREKODAN'!R66="X",1,""))))))</f>
        <v/>
      </c>
      <c r="I62" s="50" t="str">
        <f>IF('BORANG PEREKODAN'!AC66="X","6*",IF('BORANG PEREKODAN'!AB66="X",5,IF('BORANG PEREKODAN'!AA66="X",4,IF('BORANG PEREKODAN'!Z66="X",3,IF('BORANG PEREKODAN'!Y66="X",2,IF('BORANG PEREKODAN'!X66="X",1,""))))))</f>
        <v/>
      </c>
    </row>
    <row r="63" spans="1:10">
      <c r="B63" s="7"/>
      <c r="C63" s="7"/>
      <c r="D63" s="7"/>
      <c r="E63" s="7"/>
      <c r="F63" s="7"/>
      <c r="G63" s="7"/>
      <c r="H63" s="7"/>
      <c r="I63" s="7"/>
    </row>
    <row r="64" spans="1:10">
      <c r="B64" s="7"/>
      <c r="C64" s="7"/>
      <c r="D64" s="7"/>
      <c r="E64" s="7"/>
      <c r="F64" s="7"/>
      <c r="G64" s="7"/>
      <c r="H64" s="7"/>
      <c r="I64" s="7"/>
    </row>
  </sheetData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ageMargins left="0.38" right="0.28000000000000003" top="0.74803149606299202" bottom="0.74803149606299202" header="0.31496062992126" footer="0.31496062992126"/>
  <pageSetup paperSize="9" scale="3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showRowColHeaders="0" view="pageBreakPreview" zoomScaleNormal="60" zoomScaleSheetLayoutView="100" workbookViewId="0">
      <selection activeCell="D17" sqref="D17"/>
    </sheetView>
  </sheetViews>
  <sheetFormatPr defaultRowHeight="15.75"/>
  <cols>
    <col min="1" max="1" width="9.140625" style="56"/>
    <col min="2" max="2" width="6.7109375" style="1" customWidth="1"/>
    <col min="3" max="3" width="26" style="2" customWidth="1"/>
    <col min="4" max="4" width="51.7109375" style="1" customWidth="1"/>
    <col min="5" max="5" width="5.42578125" style="1" bestFit="1" customWidth="1"/>
    <col min="6" max="6" width="16.28515625" style="1" customWidth="1"/>
    <col min="7" max="7" width="9.140625" style="56"/>
    <col min="8" max="14" width="9.140625" style="1"/>
    <col min="15" max="15" width="9.140625" style="1" hidden="1" customWidth="1"/>
    <col min="16" max="16384" width="9.140625" style="1"/>
  </cols>
  <sheetData>
    <row r="1" spans="1:18" s="58" customFormat="1" ht="20.25" customHeight="1">
      <c r="A1" s="121" t="s">
        <v>60</v>
      </c>
      <c r="B1" s="121"/>
      <c r="C1" s="121"/>
      <c r="D1" s="121"/>
      <c r="E1" s="121"/>
      <c r="F1" s="121"/>
      <c r="G1" s="121"/>
    </row>
    <row r="2" spans="1:18" s="58" customFormat="1" ht="20.25" customHeight="1">
      <c r="A2" s="54"/>
      <c r="B2" s="76" t="s">
        <v>10</v>
      </c>
      <c r="C2" s="57"/>
      <c r="D2" s="23">
        <f>'BORANG PEREKODAN'!D2</f>
        <v>2015</v>
      </c>
      <c r="E2" s="57"/>
      <c r="F2" s="57"/>
      <c r="G2" s="56"/>
    </row>
    <row r="3" spans="1:18" s="56" customFormat="1" ht="20.25" customHeight="1">
      <c r="A3" s="54"/>
      <c r="B3" s="76" t="s">
        <v>11</v>
      </c>
      <c r="C3" s="57"/>
      <c r="D3" s="24" t="str">
        <f>'BORANG PEREKODAN'!D3</f>
        <v>SK CHERAS INDAH</v>
      </c>
      <c r="E3" s="57"/>
      <c r="F3" s="57"/>
      <c r="O3" s="84" t="s">
        <v>20</v>
      </c>
    </row>
    <row r="4" spans="1:18" s="56" customFormat="1" ht="21" customHeight="1">
      <c r="A4" s="54"/>
      <c r="B4" s="76" t="s">
        <v>7</v>
      </c>
      <c r="C4" s="57"/>
      <c r="D4" s="24" t="str">
        <f>'BORANG PEREKODAN'!D4</f>
        <v>1 RAJIN</v>
      </c>
      <c r="E4" s="57"/>
      <c r="F4" s="57"/>
      <c r="O4" s="84" t="s">
        <v>21</v>
      </c>
    </row>
    <row r="5" spans="1:18" s="56" customFormat="1" ht="21" customHeight="1">
      <c r="A5" s="54"/>
      <c r="B5" s="76" t="s">
        <v>6</v>
      </c>
      <c r="C5" s="57"/>
      <c r="D5" s="24" t="str">
        <f>'BORANG PEREKODAN'!D5</f>
        <v>BAHASA MELAYU TAHUN 1</v>
      </c>
      <c r="E5" s="57"/>
      <c r="F5" s="57"/>
      <c r="O5" s="84" t="s">
        <v>22</v>
      </c>
    </row>
    <row r="6" spans="1:18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O6" s="84" t="s">
        <v>23</v>
      </c>
    </row>
    <row r="7" spans="1:18" s="56" customFormat="1" ht="21" customHeight="1">
      <c r="A7" s="54"/>
      <c r="B7" s="59"/>
      <c r="C7" s="57"/>
      <c r="D7" s="57"/>
      <c r="E7" s="57"/>
      <c r="F7" s="57"/>
      <c r="O7" s="84" t="s">
        <v>24</v>
      </c>
    </row>
    <row r="8" spans="1:18" ht="21" customHeight="1">
      <c r="A8" s="54"/>
      <c r="B8" s="59"/>
      <c r="C8" s="57"/>
      <c r="D8" s="57"/>
      <c r="E8" s="57"/>
      <c r="F8" s="57"/>
      <c r="O8" s="85" t="s">
        <v>62</v>
      </c>
    </row>
    <row r="9" spans="1:18" ht="21.75" customHeight="1" thickBot="1">
      <c r="A9" s="54"/>
      <c r="B9" s="59"/>
      <c r="C9" s="57"/>
      <c r="D9" s="57"/>
      <c r="E9" s="57"/>
      <c r="F9" s="57"/>
    </row>
    <row r="10" spans="1:18" ht="30" customHeight="1">
      <c r="A10" s="54"/>
      <c r="B10" s="122" t="s">
        <v>0</v>
      </c>
      <c r="C10" s="126" t="s">
        <v>15</v>
      </c>
      <c r="D10" s="124" t="s">
        <v>3</v>
      </c>
      <c r="E10" s="128" t="s">
        <v>2</v>
      </c>
      <c r="F10" s="133" t="s">
        <v>61</v>
      </c>
    </row>
    <row r="11" spans="1:18" ht="30" customHeight="1">
      <c r="A11" s="54"/>
      <c r="B11" s="123"/>
      <c r="C11" s="127"/>
      <c r="D11" s="125"/>
      <c r="E11" s="129"/>
      <c r="F11" s="134"/>
    </row>
    <row r="12" spans="1:18" ht="30" customHeight="1">
      <c r="A12" s="54"/>
      <c r="B12" s="49">
        <f>IF('BORANG PEREKODAN'!B17="","",'BORANG PEREKODAN'!B17)</f>
        <v>1</v>
      </c>
      <c r="C12" s="46" t="str">
        <f>IF('BORANG PEREKODAN'!C17="","",'BORANG PEREKODAN'!C17)</f>
        <v>081014140811</v>
      </c>
      <c r="D12" s="47" t="str">
        <f>IF('BORANG PEREKODAN'!D17="","",'BORANG PEREKODAN'!D17)</f>
        <v>ADAM AIMAN BIN ALHAM</v>
      </c>
      <c r="E12" s="46" t="str">
        <f>IF('BORANG PEREKODAN'!E17="","",'BORANG PEREKODAN'!E17)</f>
        <v/>
      </c>
      <c r="F12" s="50"/>
    </row>
    <row r="13" spans="1:18" ht="30" customHeight="1">
      <c r="A13" s="54"/>
      <c r="B13" s="49">
        <f>IF('BORANG PEREKODAN'!B18="","",'BORANG PEREKODAN'!B18)</f>
        <v>2</v>
      </c>
      <c r="C13" s="46" t="str">
        <f>IF('BORANG PEREKODAN'!C18="","",'BORANG PEREKODAN'!C18)</f>
        <v>080625141317</v>
      </c>
      <c r="D13" s="47" t="str">
        <f>IF('BORANG PEREKODAN'!D18="","",'BORANG PEREKODAN'!D18)</f>
        <v>AMIRUL AIMAN BIN ABDULLAH</v>
      </c>
      <c r="E13" s="46" t="str">
        <f>IF('BORANG PEREKODAN'!E18="","",'BORANG PEREKODAN'!E18)</f>
        <v/>
      </c>
      <c r="F13" s="50"/>
    </row>
    <row r="14" spans="1:18" ht="30" customHeight="1">
      <c r="A14" s="54"/>
      <c r="B14" s="49">
        <f>IF('BORANG PEREKODAN'!B19="","",'BORANG PEREKODAN'!B19)</f>
        <v>3</v>
      </c>
      <c r="C14" s="46" t="str">
        <f>IF('BORANG PEREKODAN'!C19="","",'BORANG PEREKODAN'!C19)</f>
        <v>080625141325</v>
      </c>
      <c r="D14" s="47" t="str">
        <f>IF('BORANG PEREKODAN'!D19="","",'BORANG PEREKODAN'!D19)</f>
        <v>AMIRUL AIZAT BIN ABDULLAH</v>
      </c>
      <c r="E14" s="46" t="str">
        <f>IF('BORANG PEREKODAN'!E19="","",'BORANG PEREKODAN'!E19)</f>
        <v/>
      </c>
      <c r="F14" s="50"/>
    </row>
    <row r="15" spans="1:18" ht="30" customHeight="1">
      <c r="A15" s="54"/>
      <c r="B15" s="49">
        <f>IF('BORANG PEREKODAN'!B20="","",'BORANG PEREKODAN'!B20)</f>
        <v>4</v>
      </c>
      <c r="C15" s="46" t="str">
        <f>IF('BORANG PEREKODAN'!C20="","",'BORANG PEREKODAN'!C20)</f>
        <v>081213100804</v>
      </c>
      <c r="D15" s="47" t="str">
        <f>IF('BORANG PEREKODAN'!D20="","",'BORANG PEREKODAN'!D20)</f>
        <v>ATIQAH NUR IMAN BINTI MUHAMMAD FOUZIE</v>
      </c>
      <c r="E15" s="46" t="str">
        <f>IF('BORANG PEREKODAN'!E20="","",'BORANG PEREKODAN'!E20)</f>
        <v/>
      </c>
      <c r="F15" s="50"/>
    </row>
    <row r="16" spans="1:18" s="56" customFormat="1" ht="30" customHeight="1">
      <c r="A16" s="54"/>
      <c r="B16" s="49">
        <f>IF('BORANG PEREKODAN'!B21="","",'BORANG PEREKODAN'!B21)</f>
        <v>5</v>
      </c>
      <c r="C16" s="46" t="str">
        <f>IF('BORANG PEREKODAN'!C21="","",'BORANG PEREKODAN'!C21)</f>
        <v>080120101619</v>
      </c>
      <c r="D16" s="47" t="str">
        <f>IF('BORANG PEREKODAN'!D21="","",'BORANG PEREKODAN'!D21)</f>
        <v>FAREL IFANSAH BIN RAUSI</v>
      </c>
      <c r="E16" s="46" t="str">
        <f>IF('BORANG PEREKODAN'!E21="","",'BORANG PEREKODAN'!E21)</f>
        <v/>
      </c>
      <c r="F16" s="5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56" customFormat="1" ht="30" customHeight="1">
      <c r="A17" s="54"/>
      <c r="B17" s="49">
        <f>IF('BORANG PEREKODAN'!B22="","",'BORANG PEREKODAN'!B22)</f>
        <v>6</v>
      </c>
      <c r="C17" s="46" t="str">
        <f>IF('BORANG PEREKODAN'!C22="","",'BORANG PEREKODAN'!C22)</f>
        <v>081209110284</v>
      </c>
      <c r="D17" s="47" t="str">
        <f>IF('BORANG PEREKODAN'!D22="","",'BORANG PEREKODAN'!D22)</f>
        <v>FATIN NABILA BINTI MOSHEN</v>
      </c>
      <c r="E17" s="46" t="str">
        <f>IF('BORANG PEREKODAN'!E22="","",'BORANG PEREKODAN'!E22)</f>
        <v/>
      </c>
      <c r="F17" s="5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56" customFormat="1" ht="30" customHeight="1">
      <c r="A18" s="54"/>
      <c r="B18" s="49">
        <f>IF('BORANG PEREKODAN'!B23="","",'BORANG PEREKODAN'!B23)</f>
        <v>7</v>
      </c>
      <c r="C18" s="46" t="str">
        <f>IF('BORANG PEREKODAN'!C23="","",'BORANG PEREKODAN'!C23)</f>
        <v>080712140793</v>
      </c>
      <c r="D18" s="47" t="str">
        <f>IF('BORANG PEREKODAN'!D23="","",'BORANG PEREKODAN'!D23)</f>
        <v>HARIFF HAZREL BIN NOOR ROSZAILI</v>
      </c>
      <c r="E18" s="46" t="str">
        <f>IF('BORANG PEREKODAN'!E23="","",'BORANG PEREKODAN'!E23)</f>
        <v/>
      </c>
      <c r="F18" s="5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6" customFormat="1" ht="30" customHeight="1">
      <c r="A19" s="54"/>
      <c r="B19" s="49">
        <f>IF('BORANG PEREKODAN'!B24="","",'BORANG PEREKODAN'!B24)</f>
        <v>8</v>
      </c>
      <c r="C19" s="46" t="str">
        <f>IF('BORANG PEREKODAN'!C24="","",'BORANG PEREKODAN'!C24)</f>
        <v>080401102060</v>
      </c>
      <c r="D19" s="47" t="str">
        <f>IF('BORANG PEREKODAN'!D24="","",'BORANG PEREKODAN'!D24)</f>
        <v>JAYASHREE A/P DEVINDIRAN</v>
      </c>
      <c r="E19" s="46" t="str">
        <f>IF('BORANG PEREKODAN'!E24="","",'BORANG PEREKODAN'!E24)</f>
        <v/>
      </c>
      <c r="F19" s="5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6" customFormat="1" ht="30" customHeight="1">
      <c r="A20" s="54"/>
      <c r="B20" s="49">
        <f>IF('BORANG PEREKODAN'!B25="","",'BORANG PEREKODAN'!B25)</f>
        <v>9</v>
      </c>
      <c r="C20" s="46" t="str">
        <f>IF('BORANG PEREKODAN'!C25="","",'BORANG PEREKODAN'!C25)</f>
        <v>080111101983</v>
      </c>
      <c r="D20" s="47" t="str">
        <f>IF('BORANG PEREKODAN'!D25="","",'BORANG PEREKODAN'!D25)</f>
        <v>MOHAMAD DHIYAUMAR UKAIL BIN MOHD SHAHRIL</v>
      </c>
      <c r="E20" s="46" t="str">
        <f>IF('BORANG PEREKODAN'!E25="","",'BORANG PEREKODAN'!E25)</f>
        <v/>
      </c>
      <c r="F20" s="5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6" customFormat="1" ht="30" customHeight="1">
      <c r="A21" s="54"/>
      <c r="B21" s="49">
        <f>IF('BORANG PEREKODAN'!B26="","",'BORANG PEREKODAN'!B26)</f>
        <v>10</v>
      </c>
      <c r="C21" s="46" t="str">
        <f>IF('BORANG PEREKODAN'!C26="","",'BORANG PEREKODAN'!C26)</f>
        <v>080213140369</v>
      </c>
      <c r="D21" s="47" t="str">
        <f>IF('BORANG PEREKODAN'!D26="","",'BORANG PEREKODAN'!D26)</f>
        <v>MOHAMMAD AMEER LUTFI BIN MOHD HAFIZ</v>
      </c>
      <c r="E21" s="46" t="str">
        <f>IF('BORANG PEREKODAN'!E26="","",'BORANG PEREKODAN'!E26)</f>
        <v/>
      </c>
      <c r="F21" s="5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56" customFormat="1" ht="30" customHeight="1">
      <c r="A22" s="54"/>
      <c r="B22" s="49">
        <f>IF('BORANG PEREKODAN'!B27="","",'BORANG PEREKODAN'!B27)</f>
        <v>11</v>
      </c>
      <c r="C22" s="46" t="str">
        <f>IF('BORANG PEREKODAN'!C27="","",'BORANG PEREKODAN'!C27)</f>
        <v>080912100622</v>
      </c>
      <c r="D22" s="47" t="str">
        <f>IF('BORANG PEREKODAN'!D27="","",'BORANG PEREKODAN'!D27)</f>
        <v>MONA WERATUL PITRIYAH BIN MISDIN</v>
      </c>
      <c r="E22" s="46" t="str">
        <f>IF('BORANG PEREKODAN'!E27="","",'BORANG PEREKODAN'!E27)</f>
        <v/>
      </c>
      <c r="F22" s="5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56" customFormat="1" ht="30" customHeight="1">
      <c r="A23" s="54"/>
      <c r="B23" s="49">
        <f>IF('BORANG PEREKODAN'!B28="","",'BORANG PEREKODAN'!B28)</f>
        <v>12</v>
      </c>
      <c r="C23" s="46" t="str">
        <f>IF('BORANG PEREKODAN'!C28="","",'BORANG PEREKODAN'!C28)</f>
        <v>SKCI/01</v>
      </c>
      <c r="D23" s="47" t="str">
        <f>IF('BORANG PEREKODAN'!D28="","",'BORANG PEREKODAN'!D28)</f>
        <v>MUHAMMAD DANIEL AIMAN</v>
      </c>
      <c r="E23" s="46" t="str">
        <f>IF('BORANG PEREKODAN'!E28="","",'BORANG PEREKODAN'!E28)</f>
        <v/>
      </c>
      <c r="F23" s="5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56" customFormat="1" ht="30" customHeight="1">
      <c r="A24" s="54"/>
      <c r="B24" s="49">
        <f>IF('BORANG PEREKODAN'!B29="","",'BORANG PEREKODAN'!B29)</f>
        <v>13</v>
      </c>
      <c r="C24" s="46" t="str">
        <f>IF('BORANG PEREKODAN'!C29="","",'BORANG PEREKODAN'!C29)</f>
        <v>081101140537</v>
      </c>
      <c r="D24" s="47" t="str">
        <f>IF('BORANG PEREKODAN'!D29="","",'BORANG PEREKODAN'!D29)</f>
        <v>MUHAMMAD FIQRY DANIAL BIN MUHAMMAD JAMAZALUDIN</v>
      </c>
      <c r="E24" s="46" t="str">
        <f>IF('BORANG PEREKODAN'!E29="","",'BORANG PEREKODAN'!E29)</f>
        <v/>
      </c>
      <c r="F24" s="5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56" customFormat="1" ht="30" customHeight="1">
      <c r="A25" s="54"/>
      <c r="B25" s="49">
        <f>IF('BORANG PEREKODAN'!B30="","",'BORANG PEREKODAN'!B30)</f>
        <v>14</v>
      </c>
      <c r="C25" s="46" t="str">
        <f>IF('BORANG PEREKODAN'!C30="","",'BORANG PEREKODAN'!C30)</f>
        <v>080830100901</v>
      </c>
      <c r="D25" s="47" t="str">
        <f>IF('BORANG PEREKODAN'!D30="","",'BORANG PEREKODAN'!D30)</f>
        <v>MUHAMMAD HARRIEZ IRFAN BIN MOHD HASRI</v>
      </c>
      <c r="E25" s="46" t="str">
        <f>IF('BORANG PEREKODAN'!E30="","",'BORANG PEREKODAN'!E30)</f>
        <v/>
      </c>
      <c r="F25" s="5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6" customFormat="1" ht="30" customHeight="1">
      <c r="A26" s="54"/>
      <c r="B26" s="49">
        <f>IF('BORANG PEREKODAN'!B31="","",'BORANG PEREKODAN'!B31)</f>
        <v>15</v>
      </c>
      <c r="C26" s="46" t="str">
        <f>IF('BORANG PEREKODAN'!C31="","",'BORANG PEREKODAN'!C31)</f>
        <v>080908102369</v>
      </c>
      <c r="D26" s="47" t="str">
        <f>IF('BORANG PEREKODAN'!D31="","",'BORANG PEREKODAN'!D31)</f>
        <v>MUHAMMAD IRFAN BIN MOHD SHARIF</v>
      </c>
      <c r="E26" s="46" t="str">
        <f>IF('BORANG PEREKODAN'!E31="","",'BORANG PEREKODAN'!E31)</f>
        <v/>
      </c>
      <c r="F26" s="5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6" customFormat="1" ht="30" customHeight="1">
      <c r="A27" s="54"/>
      <c r="B27" s="49">
        <f>IF('BORANG PEREKODAN'!B32="","",'BORANG PEREKODAN'!B32)</f>
        <v>16</v>
      </c>
      <c r="C27" s="46" t="str">
        <f>IF('BORANG PEREKODAN'!C32="","",'BORANG PEREKODAN'!C32)</f>
        <v>080119140063</v>
      </c>
      <c r="D27" s="47" t="str">
        <f>IF('BORANG PEREKODAN'!D32="","",'BORANG PEREKODAN'!D32)</f>
        <v>MUHAMMAD IRFAN BIN NOOR AZMI</v>
      </c>
      <c r="E27" s="46" t="str">
        <f>IF('BORANG PEREKODAN'!E32="","",'BORANG PEREKODAN'!E32)</f>
        <v/>
      </c>
      <c r="F27" s="5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56" customFormat="1" ht="30" customHeight="1">
      <c r="A28" s="54"/>
      <c r="B28" s="49">
        <f>IF('BORANG PEREKODAN'!B33="","",'BORANG PEREKODAN'!B33)</f>
        <v>17</v>
      </c>
      <c r="C28" s="46" t="str">
        <f>IF('BORANG PEREKODAN'!C33="","",'BORANG PEREKODAN'!C33)</f>
        <v>080203101913</v>
      </c>
      <c r="D28" s="47" t="str">
        <f>IF('BORANG PEREKODAN'!D33="","",'BORANG PEREKODAN'!D33)</f>
        <v>MUHAMMAD IZZAT BIN ZAINOL</v>
      </c>
      <c r="E28" s="46" t="str">
        <f>IF('BORANG PEREKODAN'!E33="","",'BORANG PEREKODAN'!E33)</f>
        <v/>
      </c>
      <c r="F28" s="5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56" customFormat="1" ht="30" customHeight="1">
      <c r="A29" s="54"/>
      <c r="B29" s="49">
        <f>IF('BORANG PEREKODAN'!B34="","",'BORANG PEREKODAN'!B34)</f>
        <v>18</v>
      </c>
      <c r="C29" s="46" t="str">
        <f>IF('BORANG PEREKODAN'!C34="","",'BORANG PEREKODAN'!C34)</f>
        <v>080529101139</v>
      </c>
      <c r="D29" s="47" t="str">
        <f>IF('BORANG PEREKODAN'!D34="","",'BORANG PEREKODAN'!D34)</f>
        <v>MUHAMMAD SYAMIL HAKEM BIN SALEHUDDIN</v>
      </c>
      <c r="E29" s="46" t="str">
        <f>IF('BORANG PEREKODAN'!E34="","",'BORANG PEREKODAN'!E34)</f>
        <v/>
      </c>
      <c r="F29" s="5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56" customFormat="1" ht="30" customHeight="1">
      <c r="A30" s="54"/>
      <c r="B30" s="49">
        <f>IF('BORANG PEREKODAN'!B35="","",'BORANG PEREKODAN'!B35)</f>
        <v>19</v>
      </c>
      <c r="C30" s="46" t="str">
        <f>IF('BORANG PEREKODAN'!C35="","",'BORANG PEREKODAN'!C35)</f>
        <v>080727121501</v>
      </c>
      <c r="D30" s="47" t="str">
        <f>IF('BORANG PEREKODAN'!D35="","",'BORANG PEREKODAN'!D35)</f>
        <v>NORHISHAM BIN JOTY</v>
      </c>
      <c r="E30" s="46" t="str">
        <f>IF('BORANG PEREKODAN'!E35="","",'BORANG PEREKODAN'!E35)</f>
        <v/>
      </c>
      <c r="F30" s="5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56" customFormat="1" ht="30" customHeight="1">
      <c r="A31" s="54"/>
      <c r="B31" s="49">
        <f>IF('BORANG PEREKODAN'!B36="","",'BORANG PEREKODAN'!B36)</f>
        <v>20</v>
      </c>
      <c r="C31" s="46" t="str">
        <f>IF('BORANG PEREKODAN'!C36="","",'BORANG PEREKODAN'!C36)</f>
        <v>081019101088</v>
      </c>
      <c r="D31" s="47" t="str">
        <f>IF('BORANG PEREKODAN'!D36="","",'BORANG PEREKODAN'!D36)</f>
        <v>NUR ADRIANA ELLYIA BINTI SAIPUL ARIF</v>
      </c>
      <c r="E31" s="46" t="str">
        <f>IF('BORANG PEREKODAN'!E36="","",'BORANG PEREKODAN'!E36)</f>
        <v/>
      </c>
      <c r="F31" s="5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56" customFormat="1" ht="30" customHeight="1">
      <c r="A32" s="54"/>
      <c r="B32" s="49">
        <f>IF('BORANG PEREKODAN'!B37="","",'BORANG PEREKODAN'!B37)</f>
        <v>21</v>
      </c>
      <c r="C32" s="46" t="str">
        <f>IF('BORANG PEREKODAN'!C37="","",'BORANG PEREKODAN'!C37)</f>
        <v>080527101880</v>
      </c>
      <c r="D32" s="47" t="str">
        <f>IF('BORANG PEREKODAN'!D37="","",'BORANG PEREKODAN'!D37)</f>
        <v>NUR LAILATUL HUSNA BINTI AZMI</v>
      </c>
      <c r="E32" s="46" t="str">
        <f>IF('BORANG PEREKODAN'!E37="","",'BORANG PEREKODAN'!E37)</f>
        <v/>
      </c>
      <c r="F32" s="5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56" customFormat="1" ht="30" customHeight="1">
      <c r="A33" s="54"/>
      <c r="B33" s="49">
        <f>IF('BORANG PEREKODAN'!B38="","",'BORANG PEREKODAN'!B38)</f>
        <v>22</v>
      </c>
      <c r="C33" s="46" t="str">
        <f>IF('BORANG PEREKODAN'!C38="","",'BORANG PEREKODAN'!C38)</f>
        <v>080923081180</v>
      </c>
      <c r="D33" s="47" t="str">
        <f>IF('BORANG PEREKODAN'!D38="","",'BORANG PEREKODAN'!D38)</f>
        <v>NURUL ALIEYA ALISYA BINTI ABDULLAH</v>
      </c>
      <c r="E33" s="46" t="str">
        <f>IF('BORANG PEREKODAN'!E38="","",'BORANG PEREKODAN'!E38)</f>
        <v/>
      </c>
      <c r="F33" s="5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56" customFormat="1" ht="30" customHeight="1">
      <c r="A34" s="54"/>
      <c r="B34" s="49">
        <f>IF('BORANG PEREKODAN'!B39="","",'BORANG PEREKODAN'!B39)</f>
        <v>23</v>
      </c>
      <c r="C34" s="46" t="str">
        <f>IF('BORANG PEREKODAN'!C39="","",'BORANG PEREKODAN'!C39)</f>
        <v>080830080138</v>
      </c>
      <c r="D34" s="47" t="str">
        <f>IF('BORANG PEREKODAN'!D39="","",'BORANG PEREKODAN'!D39)</f>
        <v>PUTRI AISYA AMIRA B MOHD NOOR</v>
      </c>
      <c r="E34" s="46" t="str">
        <f>IF('BORANG PEREKODAN'!E39="","",'BORANG PEREKODAN'!E39)</f>
        <v/>
      </c>
      <c r="F34" s="5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56" customFormat="1" ht="30" customHeight="1">
      <c r="A35" s="54"/>
      <c r="B35" s="49">
        <f>IF('BORANG PEREKODAN'!B40="","",'BORANG PEREKODAN'!B40)</f>
        <v>24</v>
      </c>
      <c r="C35" s="46" t="str">
        <f>IF('BORANG PEREKODAN'!C40="","",'BORANG PEREKODAN'!C40)</f>
        <v>080305123909</v>
      </c>
      <c r="D35" s="47" t="str">
        <f>IF('BORANG PEREKODAN'!D40="","",'BORANG PEREKODAN'!D40)</f>
        <v>RIZMAR BIN SUDIRMAN</v>
      </c>
      <c r="E35" s="46" t="str">
        <f>IF('BORANG PEREKODAN'!E40="","",'BORANG PEREKODAN'!E40)</f>
        <v/>
      </c>
      <c r="F35" s="5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56" customFormat="1" ht="30" customHeight="1">
      <c r="A36" s="54"/>
      <c r="B36" s="49">
        <f>IF('BORANG PEREKODAN'!B41="","",'BORANG PEREKODAN'!B41)</f>
        <v>25</v>
      </c>
      <c r="C36" s="46" t="str">
        <f>IF('BORANG PEREKODAN'!C41="","",'BORANG PEREKODAN'!C41)</f>
        <v>081231102344</v>
      </c>
      <c r="D36" s="47" t="str">
        <f>IF('BORANG PEREKODAN'!D41="","",'BORANG PEREKODAN'!D41)</f>
        <v>SITI NUR FATIMAH BINTI USMAN</v>
      </c>
      <c r="E36" s="46" t="str">
        <f>IF('BORANG PEREKODAN'!E41="","",'BORANG PEREKODAN'!E41)</f>
        <v/>
      </c>
      <c r="F36" s="5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56" customFormat="1" ht="30" customHeight="1">
      <c r="A37" s="54"/>
      <c r="B37" s="49">
        <f>IF('BORANG PEREKODAN'!B42="","",'BORANG PEREKODAN'!B42)</f>
        <v>26</v>
      </c>
      <c r="C37" s="46">
        <f>IF('BORANG PEREKODAN'!C42="","",'BORANG PEREKODAN'!C42)</f>
        <v>26</v>
      </c>
      <c r="D37" s="47" t="str">
        <f>IF('BORANG PEREKODAN'!D42="","",'BORANG PEREKODAN'!D42)</f>
        <v>Z</v>
      </c>
      <c r="E37" s="46" t="str">
        <f>IF('BORANG PEREKODAN'!E42="","",'BORANG PEREKODAN'!E42)</f>
        <v/>
      </c>
      <c r="F37" s="5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56" customFormat="1" ht="30" customHeight="1">
      <c r="A38" s="54"/>
      <c r="B38" s="49">
        <f>IF('BORANG PEREKODAN'!B43="","",'BORANG PEREKODAN'!B43)</f>
        <v>27</v>
      </c>
      <c r="C38" s="46">
        <f>IF('BORANG PEREKODAN'!C43="","",'BORANG PEREKODAN'!C43)</f>
        <v>27</v>
      </c>
      <c r="D38" s="47" t="str">
        <f>IF('BORANG PEREKODAN'!D43="","",'BORANG PEREKODAN'!D43)</f>
        <v>AA</v>
      </c>
      <c r="E38" s="46" t="str">
        <f>IF('BORANG PEREKODAN'!E43="","",'BORANG PEREKODAN'!E43)</f>
        <v/>
      </c>
      <c r="F38" s="5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56" customFormat="1" ht="30" customHeight="1">
      <c r="A39" s="54"/>
      <c r="B39" s="49">
        <f>IF('BORANG PEREKODAN'!B44="","",'BORANG PEREKODAN'!B44)</f>
        <v>28</v>
      </c>
      <c r="C39" s="46">
        <f>IF('BORANG PEREKODAN'!C44="","",'BORANG PEREKODAN'!C44)</f>
        <v>28</v>
      </c>
      <c r="D39" s="47" t="str">
        <f>IF('BORANG PEREKODAN'!D44="","",'BORANG PEREKODAN'!D44)</f>
        <v>AB</v>
      </c>
      <c r="E39" s="46" t="str">
        <f>IF('BORANG PEREKODAN'!E44="","",'BORANG PEREKODAN'!E44)</f>
        <v/>
      </c>
      <c r="F39" s="5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56" customFormat="1" ht="30" customHeight="1">
      <c r="A40" s="54"/>
      <c r="B40" s="49">
        <f>IF('BORANG PEREKODAN'!B45="","",'BORANG PEREKODAN'!B45)</f>
        <v>29</v>
      </c>
      <c r="C40" s="46">
        <f>IF('BORANG PEREKODAN'!C45="","",'BORANG PEREKODAN'!C45)</f>
        <v>29</v>
      </c>
      <c r="D40" s="47" t="str">
        <f>IF('BORANG PEREKODAN'!D45="","",'BORANG PEREKODAN'!D45)</f>
        <v>AC</v>
      </c>
      <c r="E40" s="46" t="str">
        <f>IF('BORANG PEREKODAN'!E45="","",'BORANG PEREKODAN'!E45)</f>
        <v/>
      </c>
      <c r="F40" s="5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56" customFormat="1" ht="30" customHeight="1">
      <c r="A41" s="54"/>
      <c r="B41" s="49">
        <f>IF('BORANG PEREKODAN'!B46="","",'BORANG PEREKODAN'!B46)</f>
        <v>30</v>
      </c>
      <c r="C41" s="46">
        <f>IF('BORANG PEREKODAN'!C46="","",'BORANG PEREKODAN'!C46)</f>
        <v>30</v>
      </c>
      <c r="D41" s="47" t="str">
        <f>IF('BORANG PEREKODAN'!D46="","",'BORANG PEREKODAN'!D46)</f>
        <v>AD</v>
      </c>
      <c r="E41" s="46" t="str">
        <f>IF('BORANG PEREKODAN'!E46="","",'BORANG PEREKODAN'!E46)</f>
        <v/>
      </c>
      <c r="F41" s="5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56" customFormat="1" ht="30" customHeight="1">
      <c r="A42" s="54"/>
      <c r="B42" s="49">
        <f>IF('BORANG PEREKODAN'!B47="","",'BORANG PEREKODAN'!B47)</f>
        <v>31</v>
      </c>
      <c r="C42" s="46">
        <f>IF('BORANG PEREKODAN'!C47="","",'BORANG PEREKODAN'!C47)</f>
        <v>31</v>
      </c>
      <c r="D42" s="47" t="str">
        <f>IF('BORANG PEREKODAN'!D47="","",'BORANG PEREKODAN'!D47)</f>
        <v>AE</v>
      </c>
      <c r="E42" s="46" t="str">
        <f>IF('BORANG PEREKODAN'!E47="","",'BORANG PEREKODAN'!E47)</f>
        <v/>
      </c>
      <c r="F42" s="5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56" customFormat="1" ht="30" customHeight="1">
      <c r="A43" s="54"/>
      <c r="B43" s="49">
        <f>IF('BORANG PEREKODAN'!B48="","",'BORANG PEREKODAN'!B48)</f>
        <v>32</v>
      </c>
      <c r="C43" s="46">
        <f>IF('BORANG PEREKODAN'!C48="","",'BORANG PEREKODAN'!C48)</f>
        <v>32</v>
      </c>
      <c r="D43" s="47" t="str">
        <f>IF('BORANG PEREKODAN'!D48="","",'BORANG PEREKODAN'!D48)</f>
        <v>AF</v>
      </c>
      <c r="E43" s="46" t="str">
        <f>IF('BORANG PEREKODAN'!E48="","",'BORANG PEREKODAN'!E48)</f>
        <v/>
      </c>
      <c r="F43" s="5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56" customFormat="1" ht="30" customHeight="1">
      <c r="A44" s="54"/>
      <c r="B44" s="49">
        <f>IF('BORANG PEREKODAN'!B49="","",'BORANG PEREKODAN'!B49)</f>
        <v>33</v>
      </c>
      <c r="C44" s="46">
        <f>IF('BORANG PEREKODAN'!C49="","",'BORANG PEREKODAN'!C49)</f>
        <v>33</v>
      </c>
      <c r="D44" s="47" t="str">
        <f>IF('BORANG PEREKODAN'!D49="","",'BORANG PEREKODAN'!D49)</f>
        <v>AG</v>
      </c>
      <c r="E44" s="46" t="str">
        <f>IF('BORANG PEREKODAN'!E49="","",'BORANG PEREKODAN'!E49)</f>
        <v/>
      </c>
      <c r="F44" s="5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56" customFormat="1" ht="30" customHeight="1">
      <c r="A45" s="54"/>
      <c r="B45" s="49">
        <f>IF('BORANG PEREKODAN'!B50="","",'BORANG PEREKODAN'!B50)</f>
        <v>34</v>
      </c>
      <c r="C45" s="46">
        <f>IF('BORANG PEREKODAN'!C50="","",'BORANG PEREKODAN'!C50)</f>
        <v>34</v>
      </c>
      <c r="D45" s="47" t="str">
        <f>IF('BORANG PEREKODAN'!D50="","",'BORANG PEREKODAN'!D50)</f>
        <v>AH</v>
      </c>
      <c r="E45" s="46" t="str">
        <f>IF('BORANG PEREKODAN'!E50="","",'BORANG PEREKODAN'!E50)</f>
        <v/>
      </c>
      <c r="F45" s="5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56" customFormat="1" ht="30" customHeight="1">
      <c r="A46" s="54"/>
      <c r="B46" s="49">
        <f>IF('BORANG PEREKODAN'!B51="","",'BORANG PEREKODAN'!B51)</f>
        <v>35</v>
      </c>
      <c r="C46" s="46">
        <f>IF('BORANG PEREKODAN'!C51="","",'BORANG PEREKODAN'!C51)</f>
        <v>35</v>
      </c>
      <c r="D46" s="47" t="str">
        <f>IF('BORANG PEREKODAN'!D51="","",'BORANG PEREKODAN'!D51)</f>
        <v>AI</v>
      </c>
      <c r="E46" s="46" t="str">
        <f>IF('BORANG PEREKODAN'!E51="","",'BORANG PEREKODAN'!E51)</f>
        <v/>
      </c>
      <c r="F46" s="5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56" customFormat="1" ht="30" customHeight="1">
      <c r="A47" s="54"/>
      <c r="B47" s="49">
        <f>IF('BORANG PEREKODAN'!B52="","",'BORANG PEREKODAN'!B52)</f>
        <v>36</v>
      </c>
      <c r="C47" s="46">
        <f>IF('BORANG PEREKODAN'!C52="","",'BORANG PEREKODAN'!C52)</f>
        <v>36</v>
      </c>
      <c r="D47" s="47" t="str">
        <f>IF('BORANG PEREKODAN'!D52="","",'BORANG PEREKODAN'!D52)</f>
        <v>AJ</v>
      </c>
      <c r="E47" s="46" t="str">
        <f>IF('BORANG PEREKODAN'!E52="","",'BORANG PEREKODAN'!E52)</f>
        <v/>
      </c>
      <c r="F47" s="5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30" customHeight="1">
      <c r="A48" s="54"/>
      <c r="B48" s="49">
        <f>IF('BORANG PEREKODAN'!B53="","",'BORANG PEREKODAN'!B53)</f>
        <v>37</v>
      </c>
      <c r="C48" s="46">
        <f>IF('BORANG PEREKODAN'!C53="","",'BORANG PEREKODAN'!C53)</f>
        <v>37</v>
      </c>
      <c r="D48" s="47" t="str">
        <f>IF('BORANG PEREKODAN'!D53="","",'BORANG PEREKODAN'!D53)</f>
        <v>AK</v>
      </c>
      <c r="E48" s="46" t="str">
        <f>IF('BORANG PEREKODAN'!E53="","",'BORANG PEREKODAN'!E53)</f>
        <v/>
      </c>
      <c r="F48" s="50"/>
    </row>
    <row r="49" spans="1:7" ht="30" customHeight="1">
      <c r="A49" s="54"/>
      <c r="B49" s="49">
        <f>IF('BORANG PEREKODAN'!B54="","",'BORANG PEREKODAN'!B54)</f>
        <v>38</v>
      </c>
      <c r="C49" s="46">
        <f>IF('BORANG PEREKODAN'!C54="","",'BORANG PEREKODAN'!C54)</f>
        <v>38</v>
      </c>
      <c r="D49" s="47" t="str">
        <f>IF('BORANG PEREKODAN'!D54="","",'BORANG PEREKODAN'!D54)</f>
        <v>AL</v>
      </c>
      <c r="E49" s="46" t="str">
        <f>IF('BORANG PEREKODAN'!E54="","",'BORANG PEREKODAN'!E54)</f>
        <v/>
      </c>
      <c r="F49" s="50"/>
    </row>
    <row r="50" spans="1:7" ht="30" customHeight="1">
      <c r="A50" s="54"/>
      <c r="B50" s="49">
        <f>IF('BORANG PEREKODAN'!B55="","",'BORANG PEREKODAN'!B55)</f>
        <v>39</v>
      </c>
      <c r="C50" s="46">
        <f>IF('BORANG PEREKODAN'!C55="","",'BORANG PEREKODAN'!C55)</f>
        <v>39</v>
      </c>
      <c r="D50" s="47" t="str">
        <f>IF('BORANG PEREKODAN'!D55="","",'BORANG PEREKODAN'!D55)</f>
        <v>AM</v>
      </c>
      <c r="E50" s="46" t="str">
        <f>IF('BORANG PEREKODAN'!E55="","",'BORANG PEREKODAN'!E55)</f>
        <v/>
      </c>
      <c r="F50" s="50"/>
    </row>
    <row r="51" spans="1:7" ht="30" customHeight="1">
      <c r="A51" s="54"/>
      <c r="B51" s="49">
        <f>IF('BORANG PEREKODAN'!B56="","",'BORANG PEREKODAN'!B56)</f>
        <v>40</v>
      </c>
      <c r="C51" s="46">
        <f>IF('BORANG PEREKODAN'!C56="","",'BORANG PEREKODAN'!C56)</f>
        <v>40</v>
      </c>
      <c r="D51" s="47" t="str">
        <f>IF('BORANG PEREKODAN'!D56="","",'BORANG PEREKODAN'!D56)</f>
        <v>AN</v>
      </c>
      <c r="E51" s="46" t="str">
        <f>IF('BORANG PEREKODAN'!E56="","",'BORANG PEREKODAN'!E56)</f>
        <v/>
      </c>
      <c r="F51" s="50"/>
    </row>
    <row r="52" spans="1:7" ht="30" customHeight="1">
      <c r="A52" s="54"/>
      <c r="B52" s="49">
        <f>IF('BORANG PEREKODAN'!B57="","",'BORANG PEREKODAN'!B57)</f>
        <v>41</v>
      </c>
      <c r="C52" s="46">
        <f>IF('BORANG PEREKODAN'!C57="","",'BORANG PEREKODAN'!C57)</f>
        <v>41</v>
      </c>
      <c r="D52" s="47" t="str">
        <f>IF('BORANG PEREKODAN'!D57="","",'BORANG PEREKODAN'!D57)</f>
        <v>AO</v>
      </c>
      <c r="E52" s="46" t="str">
        <f>IF('BORANG PEREKODAN'!E57="","",'BORANG PEREKODAN'!E57)</f>
        <v/>
      </c>
      <c r="F52" s="50"/>
    </row>
    <row r="53" spans="1:7" ht="30" customHeight="1">
      <c r="A53" s="54"/>
      <c r="B53" s="49">
        <f>IF('BORANG PEREKODAN'!B58="","",'BORANG PEREKODAN'!B58)</f>
        <v>42</v>
      </c>
      <c r="C53" s="46">
        <f>IF('BORANG PEREKODAN'!C58="","",'BORANG PEREKODAN'!C58)</f>
        <v>42</v>
      </c>
      <c r="D53" s="47" t="str">
        <f>IF('BORANG PEREKODAN'!D58="","",'BORANG PEREKODAN'!D58)</f>
        <v>AP</v>
      </c>
      <c r="E53" s="46" t="str">
        <f>IF('BORANG PEREKODAN'!E58="","",'BORANG PEREKODAN'!E58)</f>
        <v/>
      </c>
      <c r="F53" s="50"/>
    </row>
    <row r="54" spans="1:7" ht="30" customHeight="1">
      <c r="A54" s="54"/>
      <c r="B54" s="49">
        <f>IF('BORANG PEREKODAN'!B59="","",'BORANG PEREKODAN'!B59)</f>
        <v>43</v>
      </c>
      <c r="C54" s="46">
        <f>IF('BORANG PEREKODAN'!C59="","",'BORANG PEREKODAN'!C59)</f>
        <v>43</v>
      </c>
      <c r="D54" s="47" t="str">
        <f>IF('BORANG PEREKODAN'!D59="","",'BORANG PEREKODAN'!D59)</f>
        <v>AQ</v>
      </c>
      <c r="E54" s="46" t="str">
        <f>IF('BORANG PEREKODAN'!E59="","",'BORANG PEREKODAN'!E59)</f>
        <v/>
      </c>
      <c r="F54" s="50"/>
    </row>
    <row r="55" spans="1:7" ht="30" customHeight="1">
      <c r="A55" s="54"/>
      <c r="B55" s="49">
        <f>IF('BORANG PEREKODAN'!B60="","",'BORANG PEREKODAN'!B60)</f>
        <v>44</v>
      </c>
      <c r="C55" s="46">
        <f>IF('BORANG PEREKODAN'!C60="","",'BORANG PEREKODAN'!C60)</f>
        <v>44</v>
      </c>
      <c r="D55" s="47" t="str">
        <f>IF('BORANG PEREKODAN'!D60="","",'BORANG PEREKODAN'!D60)</f>
        <v>AR</v>
      </c>
      <c r="E55" s="46" t="str">
        <f>IF('BORANG PEREKODAN'!E60="","",'BORANG PEREKODAN'!E60)</f>
        <v/>
      </c>
      <c r="F55" s="50"/>
    </row>
    <row r="56" spans="1:7" ht="30" customHeight="1">
      <c r="A56" s="54"/>
      <c r="B56" s="49">
        <f>IF('BORANG PEREKODAN'!B61="","",'BORANG PEREKODAN'!B61)</f>
        <v>45</v>
      </c>
      <c r="C56" s="46">
        <f>IF('BORANG PEREKODAN'!C61="","",'BORANG PEREKODAN'!C61)</f>
        <v>45</v>
      </c>
      <c r="D56" s="47" t="str">
        <f>IF('BORANG PEREKODAN'!D61="","",'BORANG PEREKODAN'!D61)</f>
        <v>AS</v>
      </c>
      <c r="E56" s="46" t="str">
        <f>IF('BORANG PEREKODAN'!E61="","",'BORANG PEREKODAN'!E61)</f>
        <v/>
      </c>
      <c r="F56" s="50"/>
    </row>
    <row r="57" spans="1:7" ht="30" customHeight="1">
      <c r="A57" s="55"/>
      <c r="B57" s="49">
        <f>IF('BORANG PEREKODAN'!B62="","",'BORANG PEREKODAN'!B62)</f>
        <v>46</v>
      </c>
      <c r="C57" s="46">
        <f>IF('BORANG PEREKODAN'!C62="","",'BORANG PEREKODAN'!C62)</f>
        <v>46</v>
      </c>
      <c r="D57" s="47" t="str">
        <f>IF('BORANG PEREKODAN'!D62="","",'BORANG PEREKODAN'!D62)</f>
        <v>AT</v>
      </c>
      <c r="E57" s="46" t="str">
        <f>IF('BORANG PEREKODAN'!E62="","",'BORANG PEREKODAN'!E62)</f>
        <v/>
      </c>
      <c r="F57" s="50"/>
      <c r="G57" s="55"/>
    </row>
    <row r="58" spans="1:7" ht="30" customHeight="1">
      <c r="A58" s="55"/>
      <c r="B58" s="49">
        <f>IF('BORANG PEREKODAN'!B63="","",'BORANG PEREKODAN'!B63)</f>
        <v>47</v>
      </c>
      <c r="C58" s="46">
        <f>IF('BORANG PEREKODAN'!C63="","",'BORANG PEREKODAN'!C63)</f>
        <v>47</v>
      </c>
      <c r="D58" s="47" t="str">
        <f>IF('BORANG PEREKODAN'!D63="","",'BORANG PEREKODAN'!D63)</f>
        <v>AU</v>
      </c>
      <c r="E58" s="46" t="str">
        <f>IF('BORANG PEREKODAN'!E63="","",'BORANG PEREKODAN'!E63)</f>
        <v/>
      </c>
      <c r="F58" s="50"/>
      <c r="G58" s="55"/>
    </row>
    <row r="59" spans="1:7" ht="25.5" customHeight="1">
      <c r="B59" s="49">
        <f>IF('BORANG PEREKODAN'!B64="","",'BORANG PEREKODAN'!B64)</f>
        <v>48</v>
      </c>
      <c r="C59" s="46">
        <f>IF('BORANG PEREKODAN'!C64="","",'BORANG PEREKODAN'!C64)</f>
        <v>48</v>
      </c>
      <c r="D59" s="47" t="str">
        <f>IF('BORANG PEREKODAN'!D64="","",'BORANG PEREKODAN'!D64)</f>
        <v>AV</v>
      </c>
      <c r="E59" s="46" t="str">
        <f>IF('BORANG PEREKODAN'!E64="","",'BORANG PEREKODAN'!E64)</f>
        <v/>
      </c>
      <c r="F59" s="50"/>
    </row>
    <row r="60" spans="1:7" ht="26.25" customHeight="1">
      <c r="B60" s="49">
        <f>IF('BORANG PEREKODAN'!B65="","",'BORANG PEREKODAN'!B65)</f>
        <v>49</v>
      </c>
      <c r="C60" s="46">
        <f>IF('BORANG PEREKODAN'!C65="","",'BORANG PEREKODAN'!C65)</f>
        <v>49</v>
      </c>
      <c r="D60" s="47" t="str">
        <f>IF('BORANG PEREKODAN'!D65="","",'BORANG PEREKODAN'!D65)</f>
        <v>AW</v>
      </c>
      <c r="E60" s="46" t="str">
        <f>IF('BORANG PEREKODAN'!E65="","",'BORANG PEREKODAN'!E65)</f>
        <v/>
      </c>
      <c r="F60" s="50"/>
    </row>
    <row r="61" spans="1:7" ht="26.25" customHeight="1" thickBot="1">
      <c r="B61" s="51">
        <f>IF('BORANG PEREKODAN'!B66="","",'BORANG PEREKODAN'!B66)</f>
        <v>50</v>
      </c>
      <c r="C61" s="52">
        <f>IF('BORANG PEREKODAN'!C66="","",'BORANG PEREKODAN'!C66)</f>
        <v>50</v>
      </c>
      <c r="D61" s="53" t="str">
        <f>IF('BORANG PEREKODAN'!D66="","",'BORANG PEREKODAN'!D66)</f>
        <v>AX</v>
      </c>
      <c r="E61" s="52" t="str">
        <f>IF('BORANG PEREKODAN'!E66="","",'BORANG PEREKODAN'!E66)</f>
        <v/>
      </c>
      <c r="F61" s="50"/>
    </row>
    <row r="62" spans="1:7">
      <c r="B62" s="7"/>
      <c r="C62" s="7"/>
      <c r="D62" s="7"/>
      <c r="E62" s="7"/>
      <c r="F62" s="7"/>
    </row>
    <row r="63" spans="1:7">
      <c r="B63" s="7"/>
      <c r="C63" s="7"/>
      <c r="D63" s="7"/>
      <c r="E63" s="7"/>
      <c r="F63" s="7"/>
    </row>
  </sheetData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ageMargins left="0.38" right="0.28000000000000003" top="0.74803149606299202" bottom="0.74803149606299202" header="0.31496062992126" footer="0.31496062992126"/>
  <pageSetup paperSize="9" scale="3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36"/>
  <sheetViews>
    <sheetView showGridLines="0" zoomScale="70" zoomScaleNormal="70" zoomScaleSheetLayoutView="55" workbookViewId="0">
      <selection activeCell="L17" sqref="L17"/>
    </sheetView>
  </sheetViews>
  <sheetFormatPr defaultRowHeight="18" zeroHeight="1"/>
  <cols>
    <col min="1" max="1" width="6.7109375" style="3" customWidth="1"/>
    <col min="2" max="2" width="35.5703125" style="3" customWidth="1"/>
    <col min="3" max="3" width="29.7109375" style="3" customWidth="1"/>
    <col min="4" max="4" width="13.7109375" style="3" customWidth="1"/>
    <col min="5" max="5" width="95.42578125" style="3" customWidth="1"/>
    <col min="6" max="6" width="9.7109375" style="3" customWidth="1"/>
    <col min="7" max="7" width="10.140625" style="3" hidden="1" customWidth="1"/>
    <col min="8" max="9" width="32.7109375" style="3" hidden="1" customWidth="1"/>
    <col min="10" max="10" width="2.140625" style="3" customWidth="1"/>
    <col min="11" max="13" width="9.28515625" style="3" customWidth="1"/>
    <col min="14" max="14" width="9.140625" style="3" customWidth="1"/>
    <col min="15" max="15" width="9.140625" style="3"/>
    <col min="16" max="16" width="0" style="3" hidden="1" customWidth="1"/>
    <col min="17" max="16384" width="9.140625" style="3"/>
  </cols>
  <sheetData>
    <row r="1" spans="1:1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s="62" customFormat="1" ht="15.75" customHeight="1">
      <c r="A2" s="61"/>
      <c r="B2" s="149" t="str">
        <f>'BORANG PEREKODAN'!D3</f>
        <v>SK CHERAS INDAH</v>
      </c>
      <c r="C2" s="149"/>
      <c r="D2" s="149"/>
      <c r="E2" s="149"/>
      <c r="F2" s="61"/>
      <c r="G2" s="61"/>
      <c r="H2" s="61"/>
      <c r="I2" s="61"/>
      <c r="J2" s="61"/>
      <c r="K2" s="61"/>
      <c r="L2" s="61"/>
      <c r="M2" s="61"/>
    </row>
    <row r="3" spans="1:16" s="62" customFormat="1">
      <c r="A3" s="61"/>
      <c r="B3" s="149" t="s">
        <v>63</v>
      </c>
      <c r="C3" s="149"/>
      <c r="D3" s="149"/>
      <c r="E3" s="149"/>
      <c r="F3" s="61"/>
      <c r="G3" s="61"/>
      <c r="H3" s="63">
        <v>1</v>
      </c>
      <c r="I3" s="61"/>
      <c r="J3" s="61"/>
      <c r="K3" s="61"/>
      <c r="L3" s="61"/>
      <c r="M3" s="61"/>
    </row>
    <row r="4" spans="1:16" s="62" customFormat="1">
      <c r="A4" s="61"/>
      <c r="B4" s="149" t="str">
        <f>"MATA PELAJARAN  "&amp;'BORANG PEREKODAN'!D5</f>
        <v>MATA PELAJARAN  BAHASA MELAYU TAHUN 1</v>
      </c>
      <c r="C4" s="149"/>
      <c r="D4" s="149"/>
      <c r="E4" s="149"/>
      <c r="F4" s="61"/>
      <c r="G4" s="61"/>
      <c r="H4" s="9" t="e">
        <f>VLOOKUP($H$3,#REF!,16)</f>
        <v>#REF!</v>
      </c>
      <c r="I4" s="61"/>
      <c r="J4" s="61"/>
      <c r="K4" s="61"/>
      <c r="L4" s="61"/>
      <c r="M4" s="61"/>
    </row>
    <row r="5" spans="1:16" s="62" customFormat="1" ht="15.75" customHeight="1">
      <c r="A5" s="61"/>
      <c r="B5" s="149" t="str">
        <f>"TAHUN  "&amp;'BORANG PEREKODAN'!D2</f>
        <v>TAHUN  2015</v>
      </c>
      <c r="C5" s="149"/>
      <c r="D5" s="149"/>
      <c r="E5" s="149"/>
      <c r="F5" s="61"/>
      <c r="G5" s="61"/>
      <c r="H5" s="61"/>
      <c r="I5" s="61"/>
      <c r="J5" s="61"/>
      <c r="K5" s="61"/>
      <c r="L5" s="61"/>
      <c r="M5" s="61"/>
    </row>
    <row r="6" spans="1:16">
      <c r="A6" s="8"/>
      <c r="B6" s="8"/>
      <c r="C6" s="145"/>
      <c r="D6" s="145"/>
      <c r="E6" s="145"/>
      <c r="F6" s="8"/>
      <c r="G6" s="8"/>
      <c r="H6" s="8"/>
      <c r="I6" s="8"/>
      <c r="J6" s="8"/>
      <c r="K6" s="8"/>
      <c r="L6" s="8"/>
      <c r="M6" s="8"/>
    </row>
    <row r="7" spans="1:16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50" t="str">
        <f>"Nama Murid : "&amp;VLOOKUP($H$3,'BORANG PRESTASI'!$B$13:$I$62,3)</f>
        <v>Nama Murid : ADAM AIMAN BIN ALHAM</v>
      </c>
      <c r="C8" s="150"/>
      <c r="D8" s="150"/>
      <c r="E8" s="150"/>
      <c r="G8" s="8"/>
      <c r="H8" s="8" t="str">
        <f>'BORANG PRESTASI'!D13</f>
        <v>ADAM AIMAN BIN ALHAM</v>
      </c>
      <c r="I8" s="8" t="str">
        <f>IF(H8=0,"",H8)</f>
        <v>ADAM AIMAN BIN ALHAM</v>
      </c>
      <c r="J8" s="8"/>
      <c r="K8" s="8"/>
      <c r="L8" s="8"/>
      <c r="M8" s="8"/>
      <c r="P8" s="3" t="str">
        <f>VLOOKUP($H$3,'BORANG PRESTASI'!$B$13:$I$62,3)</f>
        <v>ADAM AIMAN BIN ALHAM</v>
      </c>
    </row>
    <row r="9" spans="1:16" ht="18.75">
      <c r="A9" s="8"/>
      <c r="B9" s="141" t="str">
        <f>"No MyKid/Surat Beranak/Dokumen : "&amp;VLOOKUP($H$3,'BORANG PRESTASI'!$B$13:$I$62,2)</f>
        <v>No MyKid/Surat Beranak/Dokumen : 081014140811</v>
      </c>
      <c r="C9" s="141"/>
      <c r="D9" s="141"/>
      <c r="E9" s="141"/>
      <c r="G9" s="8"/>
      <c r="H9" s="8" t="str">
        <f>'BORANG PRESTASI'!D14</f>
        <v>AMIRUL AIMAN BIN ABDULLAH</v>
      </c>
      <c r="I9" s="8" t="str">
        <f t="shared" ref="I9:I57" si="0">IF(H9=0,"",H9)</f>
        <v>AMIRUL AIMAN BIN ABDULLAH</v>
      </c>
      <c r="J9" s="8"/>
      <c r="K9" s="8"/>
      <c r="L9" s="8"/>
      <c r="M9" s="8"/>
    </row>
    <row r="10" spans="1:16" ht="18.75">
      <c r="A10" s="8"/>
      <c r="B10" s="141" t="s">
        <v>74</v>
      </c>
      <c r="C10" s="141"/>
      <c r="D10" s="141"/>
      <c r="E10" s="141"/>
      <c r="F10" s="8"/>
      <c r="G10" s="8"/>
      <c r="H10" s="8" t="str">
        <f>'BORANG PRESTASI'!D15</f>
        <v>AMIRUL AIZAT BIN ABDULLAH</v>
      </c>
      <c r="I10" s="8" t="str">
        <f>IF(H10=0,"",H10)</f>
        <v>AMIRUL AIZAT BIN ABDULLAH</v>
      </c>
      <c r="J10" s="8"/>
      <c r="K10" s="8"/>
      <c r="L10" s="8"/>
      <c r="M10" s="8"/>
    </row>
    <row r="11" spans="1:16">
      <c r="A11" s="8"/>
      <c r="B11" s="8"/>
      <c r="C11" s="10"/>
      <c r="D11" s="10"/>
      <c r="E11" s="8"/>
      <c r="F11" s="8"/>
      <c r="G11" s="8"/>
      <c r="H11" s="8" t="str">
        <f>'BORANG PRESTASI'!D16</f>
        <v>ATIQAH NUR IMAN BINTI MUHAMMAD FOUZIE</v>
      </c>
      <c r="I11" s="8" t="str">
        <f t="shared" si="0"/>
        <v>ATIQAH NUR IMAN BINTI MUHAMMAD FOUZIE</v>
      </c>
      <c r="J11" s="8"/>
      <c r="K11" s="8"/>
      <c r="L11" s="8"/>
      <c r="M11" s="8"/>
    </row>
    <row r="12" spans="1:16" ht="18.75">
      <c r="A12" s="8"/>
      <c r="B12" s="8"/>
      <c r="C12" s="64"/>
      <c r="D12" s="8"/>
      <c r="E12" s="8"/>
      <c r="F12" s="8"/>
      <c r="G12" s="8"/>
      <c r="H12" s="8" t="str">
        <f>'BORANG PRESTASI'!D17</f>
        <v>FAREL IFANSAH BIN RAUSI</v>
      </c>
      <c r="I12" s="8" t="str">
        <f t="shared" si="0"/>
        <v>FAREL IFANSAH BIN RAUSI</v>
      </c>
      <c r="J12" s="8"/>
      <c r="K12" s="8"/>
      <c r="L12" s="8"/>
      <c r="M12" s="8"/>
    </row>
    <row r="13" spans="1:16" ht="25.5" customHeight="1">
      <c r="A13" s="8"/>
      <c r="B13" s="147" t="s">
        <v>61</v>
      </c>
      <c r="C13" s="147" t="s">
        <v>64</v>
      </c>
      <c r="D13" s="147"/>
      <c r="E13" s="147"/>
      <c r="F13" s="8"/>
      <c r="G13" s="8"/>
      <c r="H13" s="8" t="str">
        <f>'BORANG PRESTASI'!D18</f>
        <v>FATIN NABILA BINTI MOSHEN</v>
      </c>
      <c r="I13" s="8" t="str">
        <f t="shared" si="0"/>
        <v>FATIN NABILA BINTI MOSHEN</v>
      </c>
      <c r="J13" s="8"/>
      <c r="K13" s="8"/>
      <c r="L13" s="8"/>
      <c r="M13" s="8"/>
    </row>
    <row r="14" spans="1:16" ht="27.75" customHeight="1">
      <c r="A14" s="8"/>
      <c r="B14" s="147"/>
      <c r="C14" s="96" t="str">
        <f>'PENYATAAN DESKRIPTOR'!B4</f>
        <v xml:space="preserve">KEMAHIRAN </v>
      </c>
      <c r="D14" s="97" t="s">
        <v>1</v>
      </c>
      <c r="E14" s="96" t="s">
        <v>16</v>
      </c>
      <c r="F14" s="8"/>
      <c r="G14" s="8"/>
      <c r="H14" s="8" t="str">
        <f>'BORANG PRESTASI'!D19</f>
        <v>HARIFF HAZREL BIN NOOR ROSZAILI</v>
      </c>
      <c r="I14" s="8" t="str">
        <f t="shared" si="0"/>
        <v>HARIFF HAZREL BIN NOOR ROSZAILI</v>
      </c>
      <c r="J14" s="8"/>
      <c r="K14" s="8"/>
      <c r="L14" s="8"/>
      <c r="M14" s="8"/>
    </row>
    <row r="15" spans="1:16">
      <c r="A15" s="8"/>
      <c r="B15" s="148">
        <f>VLOOKUP($H$3,'PRESTASI UJIAN PENGGAL'!B11:F62,5)</f>
        <v>0</v>
      </c>
      <c r="C15" s="146" t="str">
        <f>'PENYATAAN DESKRIPTOR'!C4</f>
        <v xml:space="preserve">Lisan </v>
      </c>
      <c r="D15" s="142" t="str">
        <f>VLOOKUP($H$3,'BORANG PRESTASI'!B13:I62,5)</f>
        <v/>
      </c>
      <c r="E15" s="135" t="e">
        <f>VLOOKUP(D15,'PENYATAAN DESKRIPTOR'!B6:C11,2)</f>
        <v>#N/A</v>
      </c>
      <c r="F15" s="8"/>
      <c r="G15" s="8"/>
      <c r="H15" s="8" t="str">
        <f>'BORANG PRESTASI'!D20</f>
        <v>JAYASHREE A/P DEVINDIRAN</v>
      </c>
      <c r="I15" s="8" t="str">
        <f t="shared" si="0"/>
        <v>JAYASHREE A/P DEVINDIRAN</v>
      </c>
      <c r="J15" s="8"/>
      <c r="K15" s="8"/>
      <c r="L15" s="8"/>
      <c r="M15" s="8"/>
    </row>
    <row r="16" spans="1:16">
      <c r="A16" s="8"/>
      <c r="B16" s="148"/>
      <c r="C16" s="146"/>
      <c r="D16" s="142"/>
      <c r="E16" s="135"/>
      <c r="F16" s="11"/>
      <c r="G16" s="8"/>
      <c r="H16" s="8" t="str">
        <f>'BORANG PRESTASI'!D21</f>
        <v>MOHAMAD DHIYAUMAR UKAIL BIN MOHD SHAHRIL</v>
      </c>
      <c r="I16" s="8" t="str">
        <f t="shared" si="0"/>
        <v>MOHAMAD DHIYAUMAR UKAIL BIN MOHD SHAHRIL</v>
      </c>
      <c r="J16" s="8"/>
      <c r="K16" s="8"/>
      <c r="L16" s="8"/>
      <c r="M16" s="8"/>
    </row>
    <row r="17" spans="1:13" s="17" customFormat="1" ht="60.75" customHeight="1">
      <c r="A17" s="10"/>
      <c r="B17" s="148"/>
      <c r="C17" s="146"/>
      <c r="D17" s="142"/>
      <c r="E17" s="135"/>
      <c r="F17" s="16"/>
      <c r="G17" s="10"/>
      <c r="H17" s="8" t="str">
        <f>'BORANG PRESTASI'!D22</f>
        <v>MOHAMMAD AMEER LUTFI BIN MOHD HAFIZ</v>
      </c>
      <c r="I17" s="8" t="str">
        <f t="shared" si="0"/>
        <v>MOHAMMAD AMEER LUTFI BIN MOHD HAFIZ</v>
      </c>
      <c r="J17" s="10"/>
      <c r="K17" s="10"/>
      <c r="L17" s="10"/>
      <c r="M17" s="10"/>
    </row>
    <row r="18" spans="1:13" ht="30" customHeight="1">
      <c r="A18" s="8"/>
      <c r="B18" s="148"/>
      <c r="C18" s="146" t="str">
        <f>'PENYATAAN DESKRIPTOR'!C14</f>
        <v>Bacaan</v>
      </c>
      <c r="D18" s="142" t="str">
        <f>VLOOKUP($H$3,'BORANG PRESTASI'!B13:I62,6)</f>
        <v/>
      </c>
      <c r="E18" s="135" t="e">
        <f>VLOOKUP(D18,'PENYATAAN DESKRIPTOR'!B16:C21,2)</f>
        <v>#N/A</v>
      </c>
      <c r="F18" s="11"/>
      <c r="G18" s="8"/>
      <c r="H18" s="8" t="str">
        <f>'BORANG PRESTASI'!D23</f>
        <v>MONA WERATUL PITRIYAH BIN MISDIN</v>
      </c>
      <c r="I18" s="8" t="str">
        <f t="shared" si="0"/>
        <v>MONA WERATUL PITRIYAH BIN MISDIN</v>
      </c>
      <c r="J18" s="8"/>
      <c r="K18" s="8"/>
      <c r="L18" s="8"/>
      <c r="M18" s="8"/>
    </row>
    <row r="19" spans="1:13" ht="30" customHeight="1">
      <c r="A19" s="8"/>
      <c r="B19" s="148"/>
      <c r="C19" s="146"/>
      <c r="D19" s="142"/>
      <c r="E19" s="135"/>
      <c r="F19" s="11"/>
      <c r="G19" s="8"/>
      <c r="H19" s="8" t="str">
        <f>'BORANG PRESTASI'!D24</f>
        <v>MUHAMMAD DANIEL AIMAN</v>
      </c>
      <c r="I19" s="8" t="str">
        <f t="shared" si="0"/>
        <v>MUHAMMAD DANIEL AIMAN</v>
      </c>
      <c r="J19" s="8"/>
      <c r="K19" s="8"/>
      <c r="L19" s="8"/>
      <c r="M19" s="8"/>
    </row>
    <row r="20" spans="1:13" ht="30" customHeight="1">
      <c r="A20" s="8"/>
      <c r="B20" s="148"/>
      <c r="C20" s="146"/>
      <c r="D20" s="142"/>
      <c r="E20" s="135"/>
      <c r="F20" s="11"/>
      <c r="G20" s="8"/>
      <c r="H20" s="8" t="str">
        <f>'BORANG PRESTASI'!D25</f>
        <v>MUHAMMAD FIQRY DANIAL BIN MUHAMMAD JAMAZALUDIN</v>
      </c>
      <c r="I20" s="8" t="str">
        <f t="shared" si="0"/>
        <v>MUHAMMAD FIQRY DANIAL BIN MUHAMMAD JAMAZALUDIN</v>
      </c>
      <c r="J20" s="8"/>
      <c r="K20" s="8"/>
      <c r="L20" s="8"/>
      <c r="M20" s="8"/>
    </row>
    <row r="21" spans="1:13" ht="30" customHeight="1">
      <c r="A21" s="8"/>
      <c r="B21" s="148"/>
      <c r="C21" s="146" t="str">
        <f>'PENYATAAN DESKRIPTOR'!C24</f>
        <v>Tulisan</v>
      </c>
      <c r="D21" s="142" t="str">
        <f>VLOOKUP($H$3,'BORANG PRESTASI'!B13:I62,7)</f>
        <v/>
      </c>
      <c r="E21" s="135" t="e">
        <f>VLOOKUP(D21,'PENYATAAN DESKRIPTOR'!B26:C31,2)</f>
        <v>#N/A</v>
      </c>
      <c r="F21" s="11"/>
      <c r="G21" s="8"/>
      <c r="H21" s="8" t="str">
        <f>'BORANG PRESTASI'!D26</f>
        <v>MUHAMMAD HARRIEZ IRFAN BIN MOHD HASRI</v>
      </c>
      <c r="I21" s="8" t="str">
        <f t="shared" si="0"/>
        <v>MUHAMMAD HARRIEZ IRFAN BIN MOHD HASRI</v>
      </c>
      <c r="J21" s="8"/>
      <c r="K21" s="8"/>
      <c r="L21" s="8"/>
      <c r="M21" s="8"/>
    </row>
    <row r="22" spans="1:13" ht="30" customHeight="1">
      <c r="A22" s="8"/>
      <c r="B22" s="148"/>
      <c r="C22" s="146"/>
      <c r="D22" s="142"/>
      <c r="E22" s="135"/>
      <c r="F22" s="11"/>
      <c r="G22" s="8"/>
      <c r="H22" s="8" t="str">
        <f>'BORANG PRESTASI'!D27</f>
        <v>MUHAMMAD IRFAN BIN MOHD SHARIF</v>
      </c>
      <c r="I22" s="8" t="str">
        <f t="shared" si="0"/>
        <v>MUHAMMAD IRFAN BIN MOHD SHARIF</v>
      </c>
      <c r="J22" s="8"/>
      <c r="K22" s="8"/>
      <c r="L22" s="8"/>
      <c r="M22" s="8"/>
    </row>
    <row r="23" spans="1:13" ht="30" customHeight="1">
      <c r="A23" s="8"/>
      <c r="B23" s="148"/>
      <c r="C23" s="146"/>
      <c r="D23" s="142"/>
      <c r="E23" s="135"/>
      <c r="F23" s="11"/>
      <c r="G23" s="8"/>
      <c r="H23" s="8" t="str">
        <f>'BORANG PRESTASI'!D28</f>
        <v>MUHAMMAD IRFAN BIN NOOR AZMI</v>
      </c>
      <c r="I23" s="8" t="str">
        <f t="shared" si="0"/>
        <v>MUHAMMAD IRFAN BIN NOOR AZMI</v>
      </c>
      <c r="J23" s="8"/>
      <c r="K23" s="8"/>
      <c r="L23" s="8"/>
      <c r="M23" s="8"/>
    </row>
    <row r="24" spans="1:13" ht="37.5" hidden="1" customHeight="1">
      <c r="A24" s="8"/>
      <c r="B24" s="8"/>
      <c r="C24" s="136">
        <f>'PENYATAAN DESKRIPTOR'!C34</f>
        <v>0</v>
      </c>
      <c r="D24" s="143" t="str">
        <f>VLOOKUP($H$3,'BORANG PRESTASI'!B13:I62,8)</f>
        <v/>
      </c>
      <c r="E24" s="136" t="e">
        <f>VLOOKUP(D24,'PENYATAAN DESKRIPTOR'!B36:C41,2)</f>
        <v>#N/A</v>
      </c>
      <c r="F24" s="11"/>
      <c r="G24" s="8"/>
      <c r="H24" s="8" t="str">
        <f>'BORANG PRESTASI'!D29</f>
        <v>MUHAMMAD IZZAT BIN ZAINOL</v>
      </c>
      <c r="I24" s="8" t="str">
        <f t="shared" si="0"/>
        <v>MUHAMMAD IZZAT BIN ZAINOL</v>
      </c>
      <c r="J24" s="8"/>
      <c r="K24" s="8"/>
      <c r="L24" s="8"/>
      <c r="M24" s="8"/>
    </row>
    <row r="25" spans="1:13" ht="30" hidden="1" customHeight="1">
      <c r="A25" s="8"/>
      <c r="B25" s="8"/>
      <c r="C25" s="136"/>
      <c r="D25" s="144"/>
      <c r="E25" s="136"/>
      <c r="F25" s="11"/>
      <c r="G25" s="8"/>
      <c r="H25" s="8" t="str">
        <f>'BORANG PRESTASI'!D30</f>
        <v>MUHAMMAD SYAMIL HAKEM BIN SALEHUDDIN</v>
      </c>
      <c r="I25" s="8" t="str">
        <f t="shared" si="0"/>
        <v>MUHAMMAD SYAMIL HAKEM BIN SALEHUDDIN</v>
      </c>
      <c r="J25" s="8"/>
      <c r="K25" s="8"/>
      <c r="L25" s="8"/>
      <c r="M25" s="8"/>
    </row>
    <row r="26" spans="1:13" ht="30" customHeight="1">
      <c r="A26" s="8"/>
      <c r="B26" s="8"/>
      <c r="C26" s="15"/>
      <c r="D26" s="15"/>
      <c r="E26" s="15"/>
      <c r="F26" s="11"/>
      <c r="G26" s="8"/>
      <c r="H26" s="8" t="str">
        <f>'BORANG PRESTASI'!D31</f>
        <v>NORHISHAM BIN JOTY</v>
      </c>
      <c r="I26" s="8" t="str">
        <f t="shared" si="0"/>
        <v>NORHISHAM BIN JOTY</v>
      </c>
      <c r="J26" s="8"/>
      <c r="K26" s="8"/>
      <c r="L26" s="8"/>
      <c r="M26" s="8"/>
    </row>
    <row r="27" spans="1:13" ht="19.5" customHeight="1">
      <c r="A27" s="8"/>
      <c r="B27" s="8"/>
      <c r="C27" s="15"/>
      <c r="D27" s="15"/>
      <c r="E27" s="15"/>
      <c r="F27" s="8"/>
      <c r="G27" s="8"/>
      <c r="H27" s="8" t="str">
        <f>'BORANG PRESTASI'!D32</f>
        <v>NUR ADRIANA ELLYIA BINTI SAIPUL ARIF</v>
      </c>
      <c r="I27" s="8" t="str">
        <f t="shared" si="0"/>
        <v>NUR ADRIANA ELLYIA BINTI SAIPUL ARIF</v>
      </c>
      <c r="J27" s="8"/>
      <c r="K27" s="8"/>
      <c r="L27" s="8"/>
      <c r="M27" s="8"/>
    </row>
    <row r="28" spans="1:13" ht="19.5" customHeight="1">
      <c r="A28" s="8"/>
      <c r="B28" s="8"/>
      <c r="D28" s="15"/>
      <c r="E28" s="95" t="s">
        <v>19</v>
      </c>
      <c r="F28" s="8"/>
      <c r="G28" s="8"/>
      <c r="H28" s="8" t="str">
        <f>'BORANG PRESTASI'!D33</f>
        <v>NUR LAILATUL HUSNA BINTI AZMI</v>
      </c>
      <c r="I28" s="8" t="str">
        <f t="shared" si="0"/>
        <v>NUR LAILATUL HUSNA BINTI AZMI</v>
      </c>
      <c r="J28" s="8"/>
      <c r="K28" s="8"/>
      <c r="L28" s="8"/>
      <c r="M28" s="8"/>
    </row>
    <row r="29" spans="1:13" ht="19.5" customHeight="1">
      <c r="A29" s="8"/>
      <c r="B29" s="8"/>
      <c r="C29" s="15"/>
      <c r="D29" s="15"/>
      <c r="E29" s="15"/>
      <c r="F29" s="8"/>
      <c r="G29" s="8"/>
      <c r="H29" s="8" t="str">
        <f>'BORANG PRESTASI'!D34</f>
        <v>NURUL ALIEYA ALISYA BINTI ABDULLAH</v>
      </c>
      <c r="I29" s="8" t="str">
        <f t="shared" si="0"/>
        <v>NURUL ALIEYA ALISYA BINTI ABDULLAH</v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 t="str">
        <f>'BORANG PRESTASI'!D35</f>
        <v>PUTRI AISYA AMIRA B MOHD NOOR</v>
      </c>
      <c r="I30" s="8" t="str">
        <f t="shared" si="0"/>
        <v>PUTRI AISYA AMIRA B MOHD NOOR</v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 t="str">
        <f>'BORANG PRESTASI'!D36</f>
        <v>RIZMAR BIN SUDIRMAN</v>
      </c>
      <c r="I31" s="8" t="str">
        <f t="shared" si="0"/>
        <v>RIZMAR BIN SUDIRMAN</v>
      </c>
      <c r="J31" s="8"/>
      <c r="K31" s="8"/>
      <c r="L31" s="8"/>
      <c r="M31" s="8"/>
    </row>
    <row r="32" spans="1:13" ht="19.5" customHeight="1">
      <c r="A32" s="8"/>
      <c r="B32" s="8"/>
      <c r="C32" s="140"/>
      <c r="D32" s="140"/>
      <c r="E32" s="12"/>
      <c r="F32" s="8"/>
      <c r="G32" s="8"/>
      <c r="H32" s="8" t="str">
        <f>'BORANG PRESTASI'!D37</f>
        <v>SITI NUR FATIMAH BINTI USMAN</v>
      </c>
      <c r="I32" s="8" t="str">
        <f t="shared" si="0"/>
        <v>SITI NUR FATIMAH BINTI USMAN</v>
      </c>
      <c r="J32" s="8"/>
      <c r="K32" s="8"/>
      <c r="L32" s="8"/>
      <c r="M32" s="8"/>
    </row>
    <row r="33" spans="1:13" ht="19.5" customHeight="1">
      <c r="A33" s="8"/>
      <c r="B33" s="8"/>
      <c r="C33" s="140"/>
      <c r="D33" s="140"/>
      <c r="E33" s="21"/>
      <c r="F33" s="8"/>
      <c r="G33" s="8"/>
      <c r="H33" s="8" t="str">
        <f>'BORANG PRESTASI'!D38</f>
        <v>Z</v>
      </c>
      <c r="I33" s="8" t="str">
        <f t="shared" si="0"/>
        <v>Z</v>
      </c>
      <c r="J33" s="8"/>
      <c r="K33" s="8"/>
      <c r="L33" s="8"/>
      <c r="M33" s="8"/>
    </row>
    <row r="34" spans="1:13" ht="19.5" customHeight="1">
      <c r="A34" s="8"/>
      <c r="B34" s="8"/>
      <c r="C34" s="140"/>
      <c r="D34" s="140"/>
      <c r="E34" s="12"/>
      <c r="F34" s="8"/>
      <c r="G34" s="8"/>
      <c r="H34" s="8" t="str">
        <f>'BORANG PRESTASI'!D39</f>
        <v>AA</v>
      </c>
      <c r="I34" s="8" t="str">
        <f t="shared" si="0"/>
        <v>AA</v>
      </c>
      <c r="J34" s="8"/>
      <c r="K34" s="8"/>
      <c r="L34" s="8"/>
      <c r="M34" s="8"/>
    </row>
    <row r="35" spans="1:13" ht="19.5" customHeight="1">
      <c r="A35" s="8"/>
      <c r="B35" s="10" t="s">
        <v>9</v>
      </c>
      <c r="D35" s="10"/>
      <c r="E35" s="22"/>
      <c r="F35" s="8"/>
      <c r="G35" s="8"/>
      <c r="H35" s="8" t="str">
        <f>'BORANG PRESTASI'!D40</f>
        <v>AB</v>
      </c>
      <c r="I35" s="8" t="str">
        <f t="shared" si="0"/>
        <v>AB</v>
      </c>
      <c r="J35" s="8"/>
      <c r="K35" s="8"/>
      <c r="L35" s="8"/>
      <c r="M35" s="8"/>
    </row>
    <row r="36" spans="1:13" ht="19.5" customHeight="1">
      <c r="A36" s="8"/>
      <c r="B36" s="74">
        <f>'BORANG PEREKODAN'!D6</f>
        <v>0</v>
      </c>
      <c r="D36" s="13"/>
      <c r="E36" s="18"/>
      <c r="F36" s="8"/>
      <c r="G36" s="8"/>
      <c r="H36" s="8" t="str">
        <f>'BORANG PRESTASI'!D41</f>
        <v>AC</v>
      </c>
      <c r="I36" s="8" t="str">
        <f t="shared" si="0"/>
        <v>AC</v>
      </c>
      <c r="J36" s="8"/>
      <c r="K36" s="8"/>
      <c r="L36" s="8"/>
      <c r="M36" s="8"/>
    </row>
    <row r="37" spans="1:13" ht="19.5" customHeight="1">
      <c r="A37" s="8"/>
      <c r="B37" s="75" t="s">
        <v>8</v>
      </c>
      <c r="D37" s="14"/>
      <c r="E37" s="19"/>
      <c r="F37" s="8"/>
      <c r="G37" s="8"/>
      <c r="H37" s="8" t="str">
        <f>'BORANG PRESTASI'!D42</f>
        <v>AD</v>
      </c>
      <c r="I37" s="8" t="str">
        <f t="shared" si="0"/>
        <v>AD</v>
      </c>
      <c r="J37" s="8"/>
      <c r="K37" s="8"/>
      <c r="L37" s="8"/>
      <c r="M37" s="8"/>
    </row>
    <row r="38" spans="1:13" ht="19.5" customHeight="1">
      <c r="A38" s="8"/>
      <c r="B38" s="8"/>
      <c r="C38" s="8"/>
      <c r="D38" s="8"/>
      <c r="E38" s="8"/>
      <c r="F38" s="22"/>
      <c r="G38" s="22"/>
      <c r="H38" s="8" t="str">
        <f>'BORANG PRESTASI'!D43</f>
        <v>AE</v>
      </c>
      <c r="I38" s="8" t="str">
        <f t="shared" si="0"/>
        <v>AE</v>
      </c>
      <c r="J38" s="8"/>
      <c r="K38" s="8"/>
      <c r="L38" s="8"/>
      <c r="M38" s="8"/>
    </row>
    <row r="39" spans="1:13" ht="19.5" customHeight="1">
      <c r="A39" s="8"/>
      <c r="B39" s="93">
        <f ca="1">TODAY()</f>
        <v>42135</v>
      </c>
      <c r="C39" s="8"/>
      <c r="D39" s="8"/>
      <c r="E39" s="20"/>
      <c r="F39" s="18"/>
      <c r="G39" s="18"/>
      <c r="H39" s="8" t="str">
        <f>'BORANG PRESTASI'!D44</f>
        <v>AF</v>
      </c>
      <c r="I39" s="8" t="str">
        <f t="shared" si="0"/>
        <v>AF</v>
      </c>
      <c r="J39" s="8"/>
      <c r="K39" s="8"/>
      <c r="L39" s="8"/>
      <c r="M39" s="8"/>
    </row>
    <row r="40" spans="1:13" ht="19.5" customHeight="1">
      <c r="A40" s="8"/>
      <c r="B40" s="8"/>
      <c r="F40" s="19"/>
      <c r="G40" s="19"/>
      <c r="H40" s="8" t="str">
        <f>'BORANG PRESTASI'!D45</f>
        <v>AG</v>
      </c>
      <c r="I40" s="8" t="str">
        <f t="shared" si="0"/>
        <v>AG</v>
      </c>
      <c r="J40" s="8"/>
      <c r="K40" s="8"/>
      <c r="L40" s="8"/>
      <c r="M40" s="8"/>
    </row>
    <row r="41" spans="1:13" ht="19.5" customHeight="1">
      <c r="A41" s="8"/>
      <c r="B41" s="8"/>
      <c r="F41" s="8"/>
      <c r="G41" s="8"/>
      <c r="H41" s="8" t="str">
        <f>'BORANG PRESTASI'!D46</f>
        <v>AH</v>
      </c>
      <c r="I41" s="8" t="str">
        <f t="shared" si="0"/>
        <v>AH</v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 t="str">
        <f>'BORANG PRESTASI'!D47</f>
        <v>AI</v>
      </c>
      <c r="I42" s="8" t="str">
        <f t="shared" si="0"/>
        <v>AI</v>
      </c>
      <c r="J42" s="8"/>
      <c r="K42" s="8"/>
      <c r="L42" s="8"/>
      <c r="M42" s="8"/>
    </row>
    <row r="43" spans="1:13">
      <c r="C43" s="137"/>
      <c r="D43" s="137"/>
      <c r="H43" s="8" t="str">
        <f>'BORANG PRESTASI'!D48</f>
        <v>AJ</v>
      </c>
      <c r="I43" s="8" t="str">
        <f t="shared" si="0"/>
        <v>AJ</v>
      </c>
    </row>
    <row r="44" spans="1:13" ht="18.75">
      <c r="C44" s="138"/>
      <c r="D44" s="138"/>
      <c r="H44" s="8" t="str">
        <f>'BORANG PRESTASI'!D49</f>
        <v>AK</v>
      </c>
      <c r="I44" s="8" t="str">
        <f t="shared" si="0"/>
        <v>AK</v>
      </c>
    </row>
    <row r="45" spans="1:13" ht="18.75">
      <c r="C45" s="139"/>
      <c r="D45" s="139"/>
      <c r="H45" s="8" t="str">
        <f>'BORANG PRESTASI'!D50</f>
        <v>AL</v>
      </c>
      <c r="I45" s="8" t="str">
        <f t="shared" si="0"/>
        <v>AL</v>
      </c>
    </row>
    <row r="46" spans="1:13">
      <c r="C46" s="8"/>
      <c r="D46" s="8"/>
      <c r="H46" s="8" t="str">
        <f>'BORANG PRESTASI'!D51</f>
        <v>AM</v>
      </c>
      <c r="I46" s="8" t="str">
        <f t="shared" si="0"/>
        <v>AM</v>
      </c>
    </row>
    <row r="47" spans="1:13">
      <c r="D47" s="8"/>
      <c r="H47" s="8" t="str">
        <f>'BORANG PRESTASI'!D52</f>
        <v>AN</v>
      </c>
      <c r="I47" s="8" t="str">
        <f t="shared" si="0"/>
        <v>AN</v>
      </c>
    </row>
    <row r="48" spans="1:13">
      <c r="H48" s="8" t="str">
        <f>'BORANG PRESTASI'!D53</f>
        <v>AO</v>
      </c>
      <c r="I48" s="8" t="str">
        <f t="shared" si="0"/>
        <v>AO</v>
      </c>
    </row>
    <row r="49" spans="8:9">
      <c r="H49" s="8" t="str">
        <f>'BORANG PRESTASI'!D54</f>
        <v>AP</v>
      </c>
      <c r="I49" s="8" t="str">
        <f t="shared" si="0"/>
        <v>AP</v>
      </c>
    </row>
    <row r="50" spans="8:9">
      <c r="H50" s="8" t="str">
        <f>'BORANG PRESTASI'!D55</f>
        <v>AQ</v>
      </c>
      <c r="I50" s="8" t="str">
        <f t="shared" si="0"/>
        <v>AQ</v>
      </c>
    </row>
    <row r="51" spans="8:9">
      <c r="H51" s="8" t="str">
        <f>'BORANG PRESTASI'!D56</f>
        <v>AR</v>
      </c>
      <c r="I51" s="8" t="str">
        <f t="shared" si="0"/>
        <v>AR</v>
      </c>
    </row>
    <row r="52" spans="8:9">
      <c r="H52" s="8" t="str">
        <f>'BORANG PRESTASI'!D57</f>
        <v>AS</v>
      </c>
      <c r="I52" s="8" t="str">
        <f t="shared" si="0"/>
        <v>AS</v>
      </c>
    </row>
    <row r="53" spans="8:9">
      <c r="H53" s="8" t="str">
        <f>'BORANG PRESTASI'!D58</f>
        <v>AT</v>
      </c>
      <c r="I53" s="8" t="str">
        <f t="shared" si="0"/>
        <v>AT</v>
      </c>
    </row>
    <row r="54" spans="8:9">
      <c r="H54" s="8" t="str">
        <f>'BORANG PRESTASI'!D59</f>
        <v>AU</v>
      </c>
      <c r="I54" s="8" t="str">
        <f t="shared" si="0"/>
        <v>AU</v>
      </c>
    </row>
    <row r="55" spans="8:9">
      <c r="H55" s="8" t="str">
        <f>'BORANG PRESTASI'!D60</f>
        <v>AV</v>
      </c>
      <c r="I55" s="8" t="str">
        <f t="shared" si="0"/>
        <v>AV</v>
      </c>
    </row>
    <row r="56" spans="8:9">
      <c r="H56" s="8" t="str">
        <f>'BORANG PRESTASI'!D61</f>
        <v>AW</v>
      </c>
      <c r="I56" s="8" t="str">
        <f t="shared" si="0"/>
        <v>AW</v>
      </c>
    </row>
    <row r="57" spans="8:9">
      <c r="H57" s="8" t="str">
        <f>'BORANG PRESTASI'!D62</f>
        <v>AX</v>
      </c>
      <c r="I57" s="8" t="str">
        <f t="shared" si="0"/>
        <v>AX</v>
      </c>
    </row>
    <row r="58" spans="8:9">
      <c r="H58" s="8"/>
    </row>
    <row r="59" spans="8:9">
      <c r="H59" s="8"/>
    </row>
    <row r="60" spans="8:9">
      <c r="H60" s="8"/>
    </row>
    <row r="61" spans="8:9">
      <c r="H61" s="8"/>
    </row>
    <row r="62" spans="8:9">
      <c r="H62" s="8"/>
    </row>
    <row r="63" spans="8:9">
      <c r="H63" s="8"/>
    </row>
    <row r="64" spans="8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 hidden="1"/>
    <row r="133" hidden="1"/>
    <row r="134" hidden="1"/>
    <row r="135"/>
    <row r="136"/>
  </sheetData>
  <mergeCells count="27">
    <mergeCell ref="B10:E10"/>
    <mergeCell ref="E18:E20"/>
    <mergeCell ref="B13:B14"/>
    <mergeCell ref="C13:E13"/>
    <mergeCell ref="B15:B23"/>
    <mergeCell ref="B2:E2"/>
    <mergeCell ref="B3:E3"/>
    <mergeCell ref="B4:E4"/>
    <mergeCell ref="B5:E5"/>
    <mergeCell ref="B8:E8"/>
    <mergeCell ref="B9:E9"/>
    <mergeCell ref="D18:D20"/>
    <mergeCell ref="C24:C25"/>
    <mergeCell ref="D24:D25"/>
    <mergeCell ref="C6:E6"/>
    <mergeCell ref="C15:C17"/>
    <mergeCell ref="C18:C20"/>
    <mergeCell ref="D15:D17"/>
    <mergeCell ref="C21:C23"/>
    <mergeCell ref="D21:D23"/>
    <mergeCell ref="E15:E17"/>
    <mergeCell ref="E24:E25"/>
    <mergeCell ref="E21:E23"/>
    <mergeCell ref="C43:D43"/>
    <mergeCell ref="C44:D44"/>
    <mergeCell ref="C45:D45"/>
    <mergeCell ref="C32:D34"/>
  </mergeCells>
  <pageMargins left="0.25" right="0.26" top="0.47" bottom="0.75" header="0.3" footer="0.3"/>
  <pageSetup paperSize="9" scale="51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print="0" autoLine="0" autoPict="0">
                <anchor moveWithCells="1">
                  <from>
                    <xdr:col>0</xdr:col>
                    <xdr:colOff>171450</xdr:colOff>
                    <xdr:row>0</xdr:row>
                    <xdr:rowOff>209550</xdr:rowOff>
                  </from>
                  <to>
                    <xdr:col>2</xdr:col>
                    <xdr:colOff>904875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sqref="A1:IV65536"/>
    </sheetView>
  </sheetViews>
  <sheetFormatPr defaultRowHeight="15"/>
  <cols>
    <col min="1" max="1" width="7.28515625" style="65" customWidth="1"/>
    <col min="2" max="2" width="18.5703125" style="72" customWidth="1"/>
    <col min="3" max="3" width="214.5703125" style="73" customWidth="1"/>
    <col min="4" max="16384" width="9.140625" style="65"/>
  </cols>
  <sheetData>
    <row r="1" spans="2:3" ht="18.75">
      <c r="B1" s="151" t="s">
        <v>16</v>
      </c>
      <c r="C1" s="151"/>
    </row>
    <row r="2" spans="2:3" ht="18.75">
      <c r="B2" s="151" t="s">
        <v>75</v>
      </c>
      <c r="C2" s="151"/>
    </row>
    <row r="4" spans="2:3" ht="21">
      <c r="B4" s="66" t="s">
        <v>65</v>
      </c>
      <c r="C4" s="66" t="s">
        <v>58</v>
      </c>
    </row>
    <row r="5" spans="2:3" ht="18.75">
      <c r="B5" s="67" t="s">
        <v>1</v>
      </c>
      <c r="C5" s="68" t="s">
        <v>17</v>
      </c>
    </row>
    <row r="6" spans="2:3" s="71" customFormat="1" ht="31.5">
      <c r="B6" s="69">
        <v>1</v>
      </c>
      <c r="C6" s="70" t="s">
        <v>66</v>
      </c>
    </row>
    <row r="7" spans="2:3" s="71" customFormat="1" ht="31.5">
      <c r="B7" s="69">
        <v>2</v>
      </c>
      <c r="C7" s="70" t="s">
        <v>76</v>
      </c>
    </row>
    <row r="8" spans="2:3" s="71" customFormat="1" ht="47.25">
      <c r="B8" s="69">
        <v>3</v>
      </c>
      <c r="C8" s="70" t="s">
        <v>77</v>
      </c>
    </row>
    <row r="9" spans="2:3" s="71" customFormat="1" ht="15.75">
      <c r="B9" s="69">
        <v>4</v>
      </c>
      <c r="C9" s="70" t="s">
        <v>78</v>
      </c>
    </row>
    <row r="10" spans="2:3" s="71" customFormat="1" ht="15.75">
      <c r="B10" s="69">
        <v>5</v>
      </c>
      <c r="C10" s="70" t="s">
        <v>79</v>
      </c>
    </row>
    <row r="11" spans="2:3" s="71" customFormat="1" ht="15.75" customHeight="1">
      <c r="B11" s="69" t="s">
        <v>18</v>
      </c>
      <c r="C11" s="70" t="s">
        <v>80</v>
      </c>
    </row>
    <row r="14" spans="2:3" ht="21">
      <c r="B14" s="66" t="s">
        <v>65</v>
      </c>
      <c r="C14" s="66" t="s">
        <v>67</v>
      </c>
    </row>
    <row r="15" spans="2:3" ht="18.75">
      <c r="B15" s="67" t="s">
        <v>1</v>
      </c>
      <c r="C15" s="68" t="s">
        <v>17</v>
      </c>
    </row>
    <row r="16" spans="2:3" ht="15.75">
      <c r="B16" s="69">
        <v>1</v>
      </c>
      <c r="C16" s="70" t="s">
        <v>68</v>
      </c>
    </row>
    <row r="17" spans="2:3" ht="15.75">
      <c r="B17" s="69">
        <v>2</v>
      </c>
      <c r="C17" s="70" t="s">
        <v>81</v>
      </c>
    </row>
    <row r="18" spans="2:3" ht="15.75">
      <c r="B18" s="69">
        <v>3</v>
      </c>
      <c r="C18" s="70" t="s">
        <v>82</v>
      </c>
    </row>
    <row r="19" spans="2:3" ht="15.75">
      <c r="B19" s="69">
        <v>4</v>
      </c>
      <c r="C19" s="70" t="s">
        <v>83</v>
      </c>
    </row>
    <row r="20" spans="2:3" ht="15.75">
      <c r="B20" s="69">
        <v>5</v>
      </c>
      <c r="C20" s="70" t="s">
        <v>84</v>
      </c>
    </row>
    <row r="21" spans="2:3" ht="15.75">
      <c r="B21" s="69" t="s">
        <v>18</v>
      </c>
      <c r="C21" s="70" t="s">
        <v>85</v>
      </c>
    </row>
    <row r="24" spans="2:3" ht="21">
      <c r="B24" s="66" t="s">
        <v>65</v>
      </c>
      <c r="C24" s="66" t="s">
        <v>69</v>
      </c>
    </row>
    <row r="25" spans="2:3" ht="18.75">
      <c r="B25" s="67" t="s">
        <v>1</v>
      </c>
      <c r="C25" s="68" t="s">
        <v>17</v>
      </c>
    </row>
    <row r="26" spans="2:3" ht="15.75">
      <c r="B26" s="69">
        <v>1</v>
      </c>
      <c r="C26" s="70" t="s">
        <v>86</v>
      </c>
    </row>
    <row r="27" spans="2:3" ht="15.75">
      <c r="B27" s="69">
        <v>2</v>
      </c>
      <c r="C27" s="70" t="s">
        <v>70</v>
      </c>
    </row>
    <row r="28" spans="2:3" ht="18.75" customHeight="1">
      <c r="B28" s="69">
        <v>3</v>
      </c>
      <c r="C28" s="70" t="s">
        <v>71</v>
      </c>
    </row>
    <row r="29" spans="2:3" ht="15.75">
      <c r="B29" s="69">
        <v>4</v>
      </c>
      <c r="C29" s="70" t="s">
        <v>72</v>
      </c>
    </row>
    <row r="30" spans="2:3" ht="15.75">
      <c r="B30" s="69">
        <v>5</v>
      </c>
      <c r="C30" s="70" t="s">
        <v>73</v>
      </c>
    </row>
    <row r="31" spans="2:3" ht="31.5">
      <c r="B31" s="69" t="s">
        <v>18</v>
      </c>
      <c r="C31" s="70" t="s">
        <v>87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BORANG PEREKODAN</vt:lpstr>
      <vt:lpstr>BORANG PRESTASI</vt:lpstr>
      <vt:lpstr>PRESTASI UJIAN PENGGAL</vt:lpstr>
      <vt:lpstr>PELAPORAN MURID</vt:lpstr>
      <vt:lpstr>PENYATAAN DESKRIPTOR</vt:lpstr>
      <vt:lpstr>'BORANG PEREKODAN'!Print_Area</vt:lpstr>
      <vt:lpstr>'BORANG PRESTASI'!Print_Area</vt:lpstr>
      <vt:lpstr>'PELAPORAN MURID'!Print_Area</vt:lpstr>
      <vt:lpstr>'PRESTASI UJIAN PENGGAL'!Print_Area</vt:lpstr>
      <vt:lpstr>'BORANG PEREKODAN'!Print_Titles</vt:lpstr>
      <vt:lpstr>'BORANG PRESTASI'!Print_Titles</vt:lpstr>
      <vt:lpstr>'PRESTASI UJIAN PENGGAL'!Print_Titles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Faizatul Shima</dc:creator>
  <cp:lastModifiedBy>Se7ven</cp:lastModifiedBy>
  <cp:lastPrinted>2014-04-17T01:31:58Z</cp:lastPrinted>
  <dcterms:created xsi:type="dcterms:W3CDTF">2013-07-10T02:44:08Z</dcterms:created>
  <dcterms:modified xsi:type="dcterms:W3CDTF">2015-05-11T02:05:04Z</dcterms:modified>
</cp:coreProperties>
</file>